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ergey Doronin\Desktop\Медработники\"/>
    </mc:Choice>
  </mc:AlternateContent>
  <xr:revisionPtr revIDLastSave="0" documentId="13_ncr:1_{4C8C44EE-0A88-4CB6-9748-90EFC1F9B00D}" xr6:coauthVersionLast="47" xr6:coauthVersionMax="47" xr10:uidLastSave="{00000000-0000-0000-0000-000000000000}"/>
  <bookViews>
    <workbookView xWindow="-108" yWindow="-108" windowWidth="22440" windowHeight="13176" firstSheet="5" activeTab="10" xr2:uid="{00000000-000D-0000-FFFF-FFFF00000000}"/>
  </bookViews>
  <sheets>
    <sheet name="База" sheetId="1" r:id="rId1"/>
    <sheet name="Гиря_Муж" sheetId="2" r:id="rId2"/>
    <sheet name="Гиря_Жен" sheetId="3" r:id="rId3"/>
    <sheet name="Жим_Муж" sheetId="4" r:id="rId4"/>
    <sheet name="Жим_Жен" sheetId="5" r:id="rId5"/>
    <sheet name="Толчок_Муж" sheetId="6" r:id="rId6"/>
    <sheet name="Толчок_Жен" sheetId="7" r:id="rId7"/>
    <sheet name="Командный-подсчеты" sheetId="8" r:id="rId8"/>
    <sheet name="Командный" sheetId="11" r:id="rId9"/>
    <sheet name="Женщины-сумма" sheetId="9" r:id="rId10"/>
    <sheet name="Мужчина-сумма" sheetId="10" r:id="rId11"/>
  </sheets>
  <definedNames>
    <definedName name="Sta" localSheetId="0">База!$A$1:$E$112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8" l="1"/>
  <c r="H11" i="8"/>
  <c r="H10" i="8"/>
  <c r="H16" i="8"/>
  <c r="H19" i="8"/>
  <c r="H22" i="8"/>
  <c r="H24" i="8"/>
  <c r="H28" i="8"/>
  <c r="H29" i="8"/>
  <c r="H34" i="8"/>
  <c r="H35" i="8"/>
  <c r="H37" i="8"/>
  <c r="H39" i="8"/>
  <c r="H42" i="8"/>
  <c r="H43" i="8"/>
  <c r="H46" i="8"/>
  <c r="H47" i="8"/>
  <c r="H49" i="8"/>
  <c r="H50" i="8"/>
  <c r="H53" i="8"/>
  <c r="H55" i="8"/>
  <c r="H54" i="8"/>
  <c r="H58" i="8"/>
  <c r="H62" i="8"/>
  <c r="H61" i="8"/>
  <c r="H65" i="8"/>
  <c r="H66" i="8"/>
  <c r="H67" i="8"/>
  <c r="H69" i="8"/>
  <c r="H72" i="8"/>
  <c r="H75" i="8"/>
  <c r="H76" i="8"/>
  <c r="H79" i="8"/>
  <c r="H78" i="8"/>
  <c r="H82" i="8"/>
  <c r="H83" i="8"/>
  <c r="H88" i="8"/>
  <c r="H87" i="8"/>
  <c r="H31" i="8"/>
  <c r="X6" i="8"/>
  <c r="H5" i="8"/>
  <c r="H4" i="8"/>
  <c r="H8" i="8"/>
  <c r="H9" i="8"/>
  <c r="H12" i="8"/>
  <c r="H13" i="8"/>
  <c r="H14" i="8"/>
  <c r="H15" i="8"/>
  <c r="H18" i="8"/>
  <c r="H17" i="8"/>
  <c r="H21" i="8"/>
  <c r="H20" i="8"/>
  <c r="H23" i="8"/>
  <c r="H26" i="8"/>
  <c r="V27" i="8"/>
  <c r="H25" i="8"/>
  <c r="H32" i="8"/>
  <c r="H33" i="8"/>
  <c r="H36" i="8"/>
  <c r="H38" i="8"/>
  <c r="H41" i="8"/>
  <c r="H40" i="8"/>
  <c r="H45" i="8"/>
  <c r="H44" i="8"/>
  <c r="H48" i="8"/>
  <c r="H52" i="8"/>
  <c r="H51" i="8"/>
  <c r="H57" i="8"/>
  <c r="H56" i="8"/>
  <c r="H60" i="8"/>
  <c r="H59" i="8"/>
  <c r="H63" i="8"/>
  <c r="H64" i="8"/>
  <c r="H68" i="8"/>
  <c r="H71" i="8"/>
  <c r="H70" i="8"/>
  <c r="H74" i="8"/>
  <c r="H73" i="8"/>
  <c r="H77" i="8"/>
  <c r="H80" i="8"/>
  <c r="H81" i="8"/>
  <c r="H84" i="8"/>
  <c r="H86" i="8"/>
  <c r="H85" i="8"/>
  <c r="H7" i="8"/>
  <c r="H28" i="10"/>
  <c r="H24" i="10"/>
  <c r="H30" i="10"/>
  <c r="H47" i="10"/>
  <c r="H32" i="10"/>
  <c r="H52" i="10"/>
  <c r="H39" i="10"/>
  <c r="H48" i="10"/>
  <c r="H37" i="10"/>
  <c r="H14" i="10"/>
  <c r="H56" i="10"/>
  <c r="H51" i="10"/>
  <c r="H12" i="10"/>
  <c r="H20" i="10"/>
  <c r="H21" i="10"/>
  <c r="H16" i="10"/>
  <c r="H13" i="10"/>
  <c r="H49" i="10"/>
  <c r="H19" i="10"/>
  <c r="H55" i="10"/>
  <c r="H45" i="10"/>
  <c r="H29" i="10"/>
  <c r="H43" i="10"/>
  <c r="H17" i="10"/>
  <c r="H31" i="10"/>
  <c r="H35" i="10"/>
  <c r="H33" i="10"/>
  <c r="H34" i="10"/>
  <c r="H15" i="10"/>
  <c r="H46" i="10"/>
  <c r="H44" i="10"/>
  <c r="H50" i="10"/>
  <c r="H54" i="10"/>
  <c r="H23" i="10"/>
  <c r="H25" i="10"/>
  <c r="H22" i="10"/>
  <c r="H40" i="10"/>
  <c r="H18" i="10"/>
  <c r="H27" i="10"/>
  <c r="H36" i="10"/>
  <c r="H41" i="10"/>
  <c r="H53" i="10"/>
  <c r="H38" i="10"/>
  <c r="H11" i="10"/>
  <c r="H26" i="10"/>
  <c r="H42" i="10"/>
  <c r="G49" i="7"/>
  <c r="G19" i="6"/>
  <c r="G15" i="2"/>
  <c r="H24" i="9"/>
  <c r="H17" i="9"/>
  <c r="H29" i="9"/>
  <c r="H42" i="9"/>
  <c r="H43" i="9"/>
  <c r="H22" i="9"/>
  <c r="H44" i="9"/>
  <c r="H48" i="9"/>
  <c r="H18" i="9"/>
  <c r="H38" i="9"/>
  <c r="H28" i="9"/>
  <c r="H11" i="9"/>
  <c r="H31" i="9"/>
  <c r="H33" i="9"/>
  <c r="H39" i="9"/>
  <c r="H49" i="9"/>
  <c r="H37" i="9"/>
  <c r="H46" i="9"/>
  <c r="H45" i="9"/>
  <c r="H27" i="9"/>
  <c r="H19" i="9"/>
  <c r="H26" i="9"/>
  <c r="H47" i="9"/>
  <c r="H40" i="9"/>
  <c r="H30" i="9"/>
  <c r="H32" i="9"/>
  <c r="H35" i="9"/>
  <c r="H20" i="9"/>
  <c r="H12" i="9"/>
  <c r="H23" i="9"/>
  <c r="H25" i="9"/>
  <c r="H36" i="9"/>
  <c r="H16" i="9"/>
  <c r="H14" i="9"/>
  <c r="H13" i="9"/>
  <c r="H21" i="9"/>
  <c r="H15" i="9"/>
  <c r="H41" i="9"/>
  <c r="H34" i="9"/>
  <c r="G49" i="3"/>
  <c r="G44" i="4"/>
  <c r="G23" i="5"/>
  <c r="G45" i="7"/>
  <c r="G38" i="7"/>
  <c r="G39" i="7"/>
  <c r="G11" i="7"/>
  <c r="G43" i="7"/>
  <c r="G15" i="7"/>
  <c r="G20" i="7"/>
  <c r="G36" i="7"/>
  <c r="G34" i="7"/>
  <c r="G18" i="7"/>
  <c r="G23" i="7"/>
  <c r="G42" i="7"/>
  <c r="G22" i="7"/>
  <c r="G19" i="7"/>
  <c r="G12" i="7"/>
  <c r="G28" i="7"/>
  <c r="G32" i="7"/>
  <c r="G41" i="7"/>
  <c r="G30" i="7"/>
  <c r="G16" i="7"/>
  <c r="G26" i="7"/>
  <c r="G21" i="7"/>
  <c r="G24" i="7"/>
  <c r="G13" i="7"/>
  <c r="G27" i="7"/>
  <c r="G31" i="7"/>
  <c r="G47" i="7"/>
  <c r="G37" i="7"/>
  <c r="G33" i="7"/>
  <c r="G29" i="7"/>
  <c r="G14" i="7"/>
  <c r="G17" i="7"/>
  <c r="G25" i="7"/>
  <c r="G40" i="7"/>
  <c r="G46" i="7"/>
  <c r="G44" i="7"/>
  <c r="G48" i="7"/>
  <c r="G35" i="7"/>
  <c r="G47" i="6"/>
  <c r="G24" i="6"/>
  <c r="G15" i="6"/>
  <c r="G50" i="6"/>
  <c r="G29" i="6"/>
  <c r="G33" i="6"/>
  <c r="G40" i="6"/>
  <c r="G54" i="6"/>
  <c r="G41" i="6"/>
  <c r="G43" i="6"/>
  <c r="G17" i="6"/>
  <c r="G13" i="6"/>
  <c r="G26" i="6"/>
  <c r="G46" i="6"/>
  <c r="G35" i="6"/>
  <c r="G32" i="6"/>
  <c r="G23" i="6"/>
  <c r="G12" i="6"/>
  <c r="G20" i="6"/>
  <c r="G55" i="6"/>
  <c r="G42" i="6"/>
  <c r="G48" i="6"/>
  <c r="G45" i="6"/>
  <c r="G34" i="6"/>
  <c r="G27" i="6"/>
  <c r="G38" i="6"/>
  <c r="G44" i="6"/>
  <c r="G49" i="6"/>
  <c r="G21" i="6"/>
  <c r="G56" i="6"/>
  <c r="G37" i="6"/>
  <c r="G51" i="6"/>
  <c r="G28" i="6"/>
  <c r="G52" i="6"/>
  <c r="G22" i="6"/>
  <c r="G53" i="6"/>
  <c r="G36" i="6"/>
  <c r="G31" i="6"/>
  <c r="G14" i="6"/>
  <c r="G39" i="6"/>
  <c r="G18" i="6"/>
  <c r="G11" i="6"/>
  <c r="G30" i="6"/>
  <c r="G16" i="6"/>
  <c r="G25" i="6"/>
  <c r="G46" i="5"/>
  <c r="G42" i="5"/>
  <c r="G35" i="5"/>
  <c r="G26" i="5"/>
  <c r="G39" i="5"/>
  <c r="G31" i="5"/>
  <c r="G25" i="5"/>
  <c r="G41" i="5"/>
  <c r="G24" i="5"/>
  <c r="G11" i="5"/>
  <c r="G38" i="5"/>
  <c r="G47" i="5"/>
  <c r="G30" i="5"/>
  <c r="G29" i="5"/>
  <c r="G13" i="5"/>
  <c r="G20" i="5"/>
  <c r="G22" i="5"/>
  <c r="G27" i="5"/>
  <c r="G33" i="5"/>
  <c r="G19" i="5"/>
  <c r="G48" i="5"/>
  <c r="G14" i="5"/>
  <c r="G28" i="5"/>
  <c r="G40" i="5"/>
  <c r="G18" i="5"/>
  <c r="G15" i="5"/>
  <c r="G32" i="5"/>
  <c r="G37" i="5"/>
  <c r="G12" i="5"/>
  <c r="G36" i="5"/>
  <c r="G21" i="5"/>
  <c r="G16" i="5"/>
  <c r="G17" i="5"/>
  <c r="G44" i="5"/>
  <c r="G45" i="5"/>
  <c r="G43" i="5"/>
  <c r="G49" i="5"/>
  <c r="G34" i="5"/>
  <c r="G36" i="4"/>
  <c r="G35" i="4"/>
  <c r="G19" i="4"/>
  <c r="G52" i="4"/>
  <c r="G22" i="4"/>
  <c r="G50" i="4"/>
  <c r="G39" i="4"/>
  <c r="G17" i="4"/>
  <c r="G34" i="4"/>
  <c r="G40" i="4"/>
  <c r="G12" i="4"/>
  <c r="G21" i="4"/>
  <c r="G46" i="4"/>
  <c r="G55" i="4"/>
  <c r="G18" i="4"/>
  <c r="G37" i="4"/>
  <c r="G31" i="4"/>
  <c r="G23" i="4"/>
  <c r="G28" i="4"/>
  <c r="G54" i="4"/>
  <c r="G38" i="4"/>
  <c r="G47" i="4"/>
  <c r="G43" i="4"/>
  <c r="G32" i="4"/>
  <c r="G16" i="4"/>
  <c r="G48" i="4"/>
  <c r="G42" i="4"/>
  <c r="G45" i="4"/>
  <c r="G14" i="4"/>
  <c r="G41" i="4"/>
  <c r="G29" i="4"/>
  <c r="G53" i="4"/>
  <c r="G33" i="4"/>
  <c r="G56" i="4"/>
  <c r="G27" i="4"/>
  <c r="G49" i="4"/>
  <c r="G26" i="4"/>
  <c r="G15" i="4"/>
  <c r="G30" i="4"/>
  <c r="G24" i="4"/>
  <c r="G20" i="4"/>
  <c r="G11" i="4"/>
  <c r="G13" i="4"/>
  <c r="G25" i="4"/>
  <c r="G51" i="4"/>
  <c r="G39" i="3"/>
  <c r="G32" i="3"/>
  <c r="G23" i="3"/>
  <c r="G21" i="3"/>
  <c r="G35" i="3"/>
  <c r="G15" i="3"/>
  <c r="G18" i="3"/>
  <c r="G37" i="3"/>
  <c r="G24" i="3"/>
  <c r="G20" i="3"/>
  <c r="G38" i="3"/>
  <c r="G44" i="3"/>
  <c r="G26" i="3"/>
  <c r="G17" i="3"/>
  <c r="G25" i="3"/>
  <c r="G36" i="3"/>
  <c r="G19" i="3"/>
  <c r="G41" i="3"/>
  <c r="G29" i="3"/>
  <c r="G12" i="3"/>
  <c r="G43" i="3"/>
  <c r="G22" i="3"/>
  <c r="G27" i="3"/>
  <c r="G14" i="3"/>
  <c r="G31" i="3"/>
  <c r="G28" i="3"/>
  <c r="G42" i="3"/>
  <c r="G40" i="3"/>
  <c r="G30" i="3"/>
  <c r="G33" i="3"/>
  <c r="G13" i="3"/>
  <c r="G11" i="3"/>
  <c r="G16" i="3"/>
  <c r="G45" i="3"/>
  <c r="G48" i="3"/>
  <c r="G47" i="3"/>
  <c r="G46" i="3"/>
  <c r="G34" i="3"/>
  <c r="G40" i="2"/>
  <c r="G34" i="2"/>
  <c r="G17" i="2"/>
  <c r="G46" i="2"/>
  <c r="G28" i="2"/>
  <c r="G16" i="2"/>
  <c r="G27" i="2"/>
  <c r="G55" i="2"/>
  <c r="G53" i="2"/>
  <c r="G30" i="2"/>
  <c r="G11" i="2"/>
  <c r="G13" i="2"/>
  <c r="G26" i="2"/>
  <c r="G51" i="2"/>
  <c r="G38" i="2"/>
  <c r="G35" i="2"/>
  <c r="G18" i="2"/>
  <c r="G25" i="2"/>
  <c r="G24" i="2"/>
  <c r="G56" i="2"/>
  <c r="G45" i="2"/>
  <c r="G22" i="2"/>
  <c r="G39" i="2"/>
  <c r="G14" i="2"/>
  <c r="G32" i="2"/>
  <c r="G44" i="2"/>
  <c r="G49" i="2"/>
  <c r="G50" i="2"/>
  <c r="G37" i="2"/>
  <c r="G42" i="2"/>
  <c r="G33" i="2"/>
  <c r="G52" i="2"/>
  <c r="G36" i="2"/>
  <c r="G43" i="2"/>
  <c r="G20" i="2"/>
  <c r="G54" i="2"/>
  <c r="G23" i="2"/>
  <c r="G47" i="2"/>
  <c r="G48" i="2"/>
  <c r="G29" i="2"/>
  <c r="G19" i="2"/>
  <c r="G12" i="2"/>
  <c r="G41" i="2"/>
  <c r="G31" i="2"/>
  <c r="G2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E734CA4-309A-43A8-AE0C-2B5AE3B24755}" name="Подключение" type="4" refreshedVersion="8" background="1" saveData="1">
    <webPr sourceData="1" parsePre="1" consecutive="1" xl2000="1" url="file:///C:/Users/Sergey%20Doronin/Desktop/Медработники/StartList.htm"/>
  </connection>
</connections>
</file>

<file path=xl/sharedStrings.xml><?xml version="1.0" encoding="utf-8"?>
<sst xmlns="http://schemas.openxmlformats.org/spreadsheetml/2006/main" count="1372" uniqueCount="170">
  <si>
    <t>Турнир по тяжелой атлетике</t>
  </si>
  <si>
    <t>Спартакиады-2022</t>
  </si>
  <si>
    <t>среди работников организаций,</t>
  </si>
  <si>
    <t>учреждений и предприятий государственной</t>
  </si>
  <si>
    <t>системы здравохранения города Москвы</t>
  </si>
  <si>
    <t>в рамках ежегодного Московского фестиваля</t>
  </si>
  <si>
    <t>"Формула жизни "</t>
  </si>
  <si>
    <t>27 августа 2022 года,УСК Искра</t>
  </si>
  <si>
    <t>ПРОТОКОЛ СТАРТА</t>
  </si>
  <si>
    <t>Ж</t>
  </si>
  <si>
    <t>№п/п</t>
  </si>
  <si>
    <t>Фамилия, имя</t>
  </si>
  <si>
    <t>Коллектив</t>
  </si>
  <si>
    <t>Квал Номер ГР</t>
  </si>
  <si>
    <t>Старт    Примечания</t>
  </si>
  <si>
    <t>Абрамова Нина</t>
  </si>
  <si>
    <t>Мед.колледж№6</t>
  </si>
  <si>
    <t>Ажиматова Тажигул</t>
  </si>
  <si>
    <t>КДЦ №6 ДЗМ</t>
  </si>
  <si>
    <t>Афанасьева Наталья</t>
  </si>
  <si>
    <t>Баева Людмила</t>
  </si>
  <si>
    <t>НПЦ ДП ДЗМ</t>
  </si>
  <si>
    <t>Баранова Ксения</t>
  </si>
  <si>
    <t>ГКУ АЗ(КС)ДЗМ</t>
  </si>
  <si>
    <t>Баронина Надежда</t>
  </si>
  <si>
    <t>ГКБ им.В.М.Буянова</t>
  </si>
  <si>
    <t>Беликова Инна</t>
  </si>
  <si>
    <t>МНПЦ МРВСМ</t>
  </si>
  <si>
    <t>Белоусова Татьяна</t>
  </si>
  <si>
    <t>ССиНПМ им.Пучкова</t>
  </si>
  <si>
    <t>Березина Анна</t>
  </si>
  <si>
    <t>ГП №68 ДЗМ</t>
  </si>
  <si>
    <t>Бирюк Вера</t>
  </si>
  <si>
    <t>ГКБ им.В.В.Вересаева</t>
  </si>
  <si>
    <t>Борю Юстина</t>
  </si>
  <si>
    <t>ГП №220 ДЗМ</t>
  </si>
  <si>
    <t>Веревина Марина</t>
  </si>
  <si>
    <t>ГП №62 ДЗМ</t>
  </si>
  <si>
    <t>Волкова Инна</t>
  </si>
  <si>
    <t>ДГП №86 ДЗМ</t>
  </si>
  <si>
    <t>Воробьева Галина</t>
  </si>
  <si>
    <t>МГЦРБ ДЗМ</t>
  </si>
  <si>
    <t>Головач Ольга</t>
  </si>
  <si>
    <t>ГКБ им.Иноземцева</t>
  </si>
  <si>
    <t>Горушкина Мария</t>
  </si>
  <si>
    <t>МКНЦ им.Логинова</t>
  </si>
  <si>
    <t>Груздева Анастасия</t>
  </si>
  <si>
    <t>ИКБ №2</t>
  </si>
  <si>
    <t>Гусева Мария</t>
  </si>
  <si>
    <t>Диденко Екатерина</t>
  </si>
  <si>
    <t>ГАУ Гормедтехника</t>
  </si>
  <si>
    <t>Дикуль Анна</t>
  </si>
  <si>
    <t>Дороничева Мария</t>
  </si>
  <si>
    <t>Егорова Дарья</t>
  </si>
  <si>
    <t>Ильинская Анна</t>
  </si>
  <si>
    <t>ДГП №133 ДЗМ</t>
  </si>
  <si>
    <t>Кокорина Снежана</t>
  </si>
  <si>
    <t>НПЦ им.Сухаревой</t>
  </si>
  <si>
    <t>Колядина Галина</t>
  </si>
  <si>
    <t>ГП №210 ДЗМ</t>
  </si>
  <si>
    <t>Кондрашева Александра</t>
  </si>
  <si>
    <t>КДЦ №2 ДЗМ</t>
  </si>
  <si>
    <t>Коновалова Екатерина</t>
  </si>
  <si>
    <t>ГКБ №15 им.Филатова</t>
  </si>
  <si>
    <t>Краснова Алеся</t>
  </si>
  <si>
    <t>Лаврик Виктория</t>
  </si>
  <si>
    <t>СП №48 ДЗМ</t>
  </si>
  <si>
    <t>Лебедева Анастасия</t>
  </si>
  <si>
    <t>ГКБ им.Д.Д.Плетнева</t>
  </si>
  <si>
    <t>Михайлова Юлия</t>
  </si>
  <si>
    <t>Насекина Наталья</t>
  </si>
  <si>
    <t>Нетрусова Елена</t>
  </si>
  <si>
    <t>Савелова Татьяна</t>
  </si>
  <si>
    <t>Сибиркина Алла</t>
  </si>
  <si>
    <t>ПКБ №1 им.Алексеева</t>
  </si>
  <si>
    <t>Соловьева Алеся</t>
  </si>
  <si>
    <t>ГКБ №52 ДЗМ</t>
  </si>
  <si>
    <t>Тишина Ольга</t>
  </si>
  <si>
    <t>Мед.колледж№7</t>
  </si>
  <si>
    <t>Фролова Василиса</t>
  </si>
  <si>
    <t>ГКБ им.Кончаловского</t>
  </si>
  <si>
    <t>Царева Светлана</t>
  </si>
  <si>
    <t>Чернавка Наталья</t>
  </si>
  <si>
    <t>Поликер Екатерина</t>
  </si>
  <si>
    <t>М</t>
  </si>
  <si>
    <t>Абдуллаев Нурмагомед</t>
  </si>
  <si>
    <t>Абзаев Казбек</t>
  </si>
  <si>
    <t>Айбазов Анзор</t>
  </si>
  <si>
    <t>Акаев Темирлан</t>
  </si>
  <si>
    <t>Акмаев Даниль</t>
  </si>
  <si>
    <t>Ахмедьянов Артур</t>
  </si>
  <si>
    <t>Бадамшин Абдулкадир</t>
  </si>
  <si>
    <t>Барков Алексей</t>
  </si>
  <si>
    <t>Безродный Михаил</t>
  </si>
  <si>
    <t>Бувалин Николай</t>
  </si>
  <si>
    <t>Васильев Александр</t>
  </si>
  <si>
    <t>Васильев Андрей</t>
  </si>
  <si>
    <t>Воловский Максим</t>
  </si>
  <si>
    <t>Гапоненко Виктор</t>
  </si>
  <si>
    <t>Гапонов Денис</t>
  </si>
  <si>
    <t>Говор Сергей</t>
  </si>
  <si>
    <t>Грасс Сергей</t>
  </si>
  <si>
    <t>Грицук Петр</t>
  </si>
  <si>
    <t>Дайч Александр</t>
  </si>
  <si>
    <t>Добровольский Даниил</t>
  </si>
  <si>
    <t>Бюро судмедэкспертиз</t>
  </si>
  <si>
    <t>Долидзе Тимур</t>
  </si>
  <si>
    <t>ДГП №110 ДЗМ</t>
  </si>
  <si>
    <t>Дубинин Никита</t>
  </si>
  <si>
    <t>Жудин Сергей</t>
  </si>
  <si>
    <t>Иванников Александр</t>
  </si>
  <si>
    <t>Каншин Александр</t>
  </si>
  <si>
    <t>Кардашов Сергей</t>
  </si>
  <si>
    <t>Кондратенко Антон</t>
  </si>
  <si>
    <t>Трушин Максим</t>
  </si>
  <si>
    <t>Костин Игорь</t>
  </si>
  <si>
    <t>Кошелев Сергей</t>
  </si>
  <si>
    <t>Крылов Александр</t>
  </si>
  <si>
    <t>Латышев Константин</t>
  </si>
  <si>
    <t>Лясецкий Вячеслав</t>
  </si>
  <si>
    <t>Мамедов Васюл</t>
  </si>
  <si>
    <t>Марченко Владислав</t>
  </si>
  <si>
    <t>Михайленко Анатолий</t>
  </si>
  <si>
    <t>Наумов Андрей</t>
  </si>
  <si>
    <t>ГП №218 ДЗМ</t>
  </si>
  <si>
    <t>Оздоев Ислам</t>
  </si>
  <si>
    <t>Оразов Владимир</t>
  </si>
  <si>
    <t>Подсевалов Иван</t>
  </si>
  <si>
    <t>Радчинский Павел</t>
  </si>
  <si>
    <t>Рогатко Сергей</t>
  </si>
  <si>
    <t>Рыбак Владимир</t>
  </si>
  <si>
    <t>Светлов Ян</t>
  </si>
  <si>
    <t>Семайкин Сергей</t>
  </si>
  <si>
    <t>Тихоненков Владислав</t>
  </si>
  <si>
    <t>Толкачев Павел</t>
  </si>
  <si>
    <t>Филиппов Евгений</t>
  </si>
  <si>
    <t>Худобердиев Ямин</t>
  </si>
  <si>
    <t>Чориев Данияр</t>
  </si>
  <si>
    <t>Шахмарданов Артур</t>
  </si>
  <si>
    <t>Шевнин Максимилиан</t>
  </si>
  <si>
    <t>Щедрин Дмитрий</t>
  </si>
  <si>
    <t>Ярков Владислав</t>
  </si>
  <si>
    <t>Номер</t>
  </si>
  <si>
    <t>Вес</t>
  </si>
  <si>
    <t>Кол-во</t>
  </si>
  <si>
    <t>Результат</t>
  </si>
  <si>
    <t>Турнир по тяжелой атлетике Спартакиады-2022</t>
  </si>
  <si>
    <t>Толчок гири (16кг) - Мужчины</t>
  </si>
  <si>
    <t>Место</t>
  </si>
  <si>
    <t>среди работников организаций, учреждений и предприятий государственной</t>
  </si>
  <si>
    <t>Жим штанги лёжа (50кг) - Мужчины</t>
  </si>
  <si>
    <t>Толчок с груди из положения стоя (30кг) - Мужчины</t>
  </si>
  <si>
    <t>Толчок гири (8кг) - Женщины</t>
  </si>
  <si>
    <t>Жим штанги лёжа (30кг) - Женщины</t>
  </si>
  <si>
    <t>Толчок с груди из положения стоя (10кг) - Женщины</t>
  </si>
  <si>
    <t>Гиря</t>
  </si>
  <si>
    <t>Жим</t>
  </si>
  <si>
    <t>Толчок</t>
  </si>
  <si>
    <t>Беседина Ольга</t>
  </si>
  <si>
    <t>ГКБ Спасокуцотского</t>
  </si>
  <si>
    <t>Печёнкин Максим</t>
  </si>
  <si>
    <t>Главный судья</t>
  </si>
  <si>
    <t>Куницын Ю.Н., сс1к</t>
  </si>
  <si>
    <t>Главный секретарь</t>
  </si>
  <si>
    <t>Попкова К.А., сс1к</t>
  </si>
  <si>
    <t xml:space="preserve"> Женщины - многоборье</t>
  </si>
  <si>
    <t>Мужчины - многоборье</t>
  </si>
  <si>
    <t>Командный зачет</t>
  </si>
  <si>
    <t>Команда</t>
  </si>
  <si>
    <t>Сумма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</si>
</sst>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2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2" borderId="0" xfId="0" applyFill="1"/>
    <xf numFmtId="0" fontId="0" fillId="0" borderId="0" xfId="0" applyFill="1"/>
    <xf numFmtId="0" fontId="0" fillId="0" borderId="1" xfId="0" applyFill="1" applyBorder="1" applyAlignment="1"/>
    <xf numFmtId="0" fontId="0" fillId="0" borderId="1" xfId="0" applyFill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3" borderId="0" xfId="0" applyFill="1"/>
    <xf numFmtId="2" fontId="0" fillId="0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ta" connectionId="1" xr16:uid="{6A611288-F481-49FE-A984-0130A2945B8E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2"/>
  <sheetViews>
    <sheetView topLeftCell="A69" workbookViewId="0">
      <selection activeCell="B59" sqref="B59:D112"/>
    </sheetView>
  </sheetViews>
  <sheetFormatPr defaultRowHeight="14.4" x14ac:dyDescent="0.3"/>
  <cols>
    <col min="1" max="1" width="5.77734375" bestFit="1" customWidth="1"/>
    <col min="2" max="2" width="22.77734375" bestFit="1" customWidth="1"/>
    <col min="3" max="3" width="21.109375" bestFit="1" customWidth="1"/>
    <col min="4" max="4" width="13.6640625" bestFit="1" customWidth="1"/>
    <col min="5" max="5" width="18.44140625" bestFit="1" customWidth="1"/>
  </cols>
  <sheetData>
    <row r="1" spans="1:5" x14ac:dyDescent="0.3">
      <c r="A1" t="s">
        <v>0</v>
      </c>
    </row>
    <row r="2" spans="1:5" x14ac:dyDescent="0.3">
      <c r="A2" t="s">
        <v>1</v>
      </c>
    </row>
    <row r="3" spans="1:5" x14ac:dyDescent="0.3">
      <c r="A3" t="s">
        <v>2</v>
      </c>
    </row>
    <row r="4" spans="1:5" x14ac:dyDescent="0.3">
      <c r="A4" t="s">
        <v>3</v>
      </c>
    </row>
    <row r="5" spans="1:5" x14ac:dyDescent="0.3">
      <c r="A5" t="s">
        <v>4</v>
      </c>
    </row>
    <row r="6" spans="1:5" x14ac:dyDescent="0.3">
      <c r="A6" t="s">
        <v>5</v>
      </c>
    </row>
    <row r="7" spans="1:5" x14ac:dyDescent="0.3">
      <c r="A7" t="s">
        <v>6</v>
      </c>
    </row>
    <row r="8" spans="1:5" x14ac:dyDescent="0.3">
      <c r="A8" t="s">
        <v>7</v>
      </c>
    </row>
    <row r="9" spans="1:5" x14ac:dyDescent="0.3">
      <c r="A9" t="s">
        <v>8</v>
      </c>
    </row>
    <row r="11" spans="1:5" x14ac:dyDescent="0.3">
      <c r="A11" t="s">
        <v>9</v>
      </c>
    </row>
    <row r="13" spans="1:5" x14ac:dyDescent="0.3">
      <c r="A13" t="s">
        <v>10</v>
      </c>
      <c r="B13" t="s">
        <v>11</v>
      </c>
      <c r="C13" t="s">
        <v>12</v>
      </c>
      <c r="D13" t="s">
        <v>13</v>
      </c>
      <c r="E13" t="s">
        <v>14</v>
      </c>
    </row>
    <row r="14" spans="1:5" x14ac:dyDescent="0.3">
      <c r="A14">
        <v>1</v>
      </c>
      <c r="B14" t="s">
        <v>15</v>
      </c>
      <c r="C14" t="s">
        <v>16</v>
      </c>
      <c r="D14">
        <v>181</v>
      </c>
      <c r="E14" s="1">
        <v>0</v>
      </c>
    </row>
    <row r="15" spans="1:5" x14ac:dyDescent="0.3">
      <c r="A15">
        <v>2</v>
      </c>
      <c r="B15" t="s">
        <v>17</v>
      </c>
      <c r="C15" t="s">
        <v>18</v>
      </c>
      <c r="D15">
        <v>182</v>
      </c>
      <c r="E15" s="1">
        <v>0</v>
      </c>
    </row>
    <row r="16" spans="1:5" x14ac:dyDescent="0.3">
      <c r="A16">
        <v>3</v>
      </c>
      <c r="B16" t="s">
        <v>19</v>
      </c>
      <c r="C16" t="s">
        <v>18</v>
      </c>
      <c r="D16">
        <v>183</v>
      </c>
      <c r="E16" s="1">
        <v>0</v>
      </c>
    </row>
    <row r="17" spans="1:5" x14ac:dyDescent="0.3">
      <c r="A17">
        <v>4</v>
      </c>
      <c r="B17" t="s">
        <v>20</v>
      </c>
      <c r="C17" t="s">
        <v>21</v>
      </c>
      <c r="D17">
        <v>184</v>
      </c>
      <c r="E17" s="1">
        <v>0</v>
      </c>
    </row>
    <row r="18" spans="1:5" x14ac:dyDescent="0.3">
      <c r="A18">
        <v>5</v>
      </c>
      <c r="B18" t="s">
        <v>22</v>
      </c>
      <c r="C18" t="s">
        <v>23</v>
      </c>
      <c r="D18">
        <v>185</v>
      </c>
      <c r="E18" s="1">
        <v>0</v>
      </c>
    </row>
    <row r="19" spans="1:5" x14ac:dyDescent="0.3">
      <c r="A19">
        <v>6</v>
      </c>
      <c r="B19" t="s">
        <v>24</v>
      </c>
      <c r="C19" t="s">
        <v>25</v>
      </c>
      <c r="D19">
        <v>186</v>
      </c>
      <c r="E19" s="1">
        <v>0</v>
      </c>
    </row>
    <row r="20" spans="1:5" x14ac:dyDescent="0.3">
      <c r="A20">
        <v>7</v>
      </c>
      <c r="B20" t="s">
        <v>26</v>
      </c>
      <c r="C20" t="s">
        <v>27</v>
      </c>
      <c r="D20">
        <v>187</v>
      </c>
      <c r="E20" s="1">
        <v>0</v>
      </c>
    </row>
    <row r="21" spans="1:5" x14ac:dyDescent="0.3">
      <c r="A21">
        <v>8</v>
      </c>
      <c r="B21" t="s">
        <v>28</v>
      </c>
      <c r="C21" t="s">
        <v>29</v>
      </c>
      <c r="D21">
        <v>188</v>
      </c>
      <c r="E21" s="1">
        <v>0</v>
      </c>
    </row>
    <row r="22" spans="1:5" x14ac:dyDescent="0.3">
      <c r="A22">
        <v>9</v>
      </c>
      <c r="B22" t="s">
        <v>30</v>
      </c>
      <c r="C22" t="s">
        <v>31</v>
      </c>
      <c r="D22">
        <v>189</v>
      </c>
      <c r="E22" s="1">
        <v>0</v>
      </c>
    </row>
    <row r="23" spans="1:5" x14ac:dyDescent="0.3">
      <c r="A23">
        <v>10</v>
      </c>
      <c r="B23" t="s">
        <v>32</v>
      </c>
      <c r="C23" t="s">
        <v>33</v>
      </c>
      <c r="D23">
        <v>190</v>
      </c>
      <c r="E23" s="1">
        <v>0</v>
      </c>
    </row>
    <row r="24" spans="1:5" x14ac:dyDescent="0.3">
      <c r="A24">
        <v>11</v>
      </c>
      <c r="B24" t="s">
        <v>34</v>
      </c>
      <c r="C24" t="s">
        <v>35</v>
      </c>
      <c r="D24">
        <v>191</v>
      </c>
      <c r="E24" s="1">
        <v>0</v>
      </c>
    </row>
    <row r="25" spans="1:5" x14ac:dyDescent="0.3">
      <c r="A25">
        <v>12</v>
      </c>
      <c r="B25" t="s">
        <v>36</v>
      </c>
      <c r="C25" t="s">
        <v>37</v>
      </c>
      <c r="D25">
        <v>192</v>
      </c>
      <c r="E25" s="1">
        <v>0</v>
      </c>
    </row>
    <row r="26" spans="1:5" x14ac:dyDescent="0.3">
      <c r="A26">
        <v>13</v>
      </c>
      <c r="B26" t="s">
        <v>38</v>
      </c>
      <c r="C26" t="s">
        <v>39</v>
      </c>
      <c r="D26">
        <v>193</v>
      </c>
      <c r="E26" s="1">
        <v>0</v>
      </c>
    </row>
    <row r="27" spans="1:5" x14ac:dyDescent="0.3">
      <c r="A27">
        <v>14</v>
      </c>
      <c r="B27" t="s">
        <v>40</v>
      </c>
      <c r="C27" t="s">
        <v>41</v>
      </c>
      <c r="D27">
        <v>194</v>
      </c>
      <c r="E27" s="1">
        <v>0</v>
      </c>
    </row>
    <row r="28" spans="1:5" x14ac:dyDescent="0.3">
      <c r="A28">
        <v>15</v>
      </c>
      <c r="B28" t="s">
        <v>42</v>
      </c>
      <c r="C28" t="s">
        <v>43</v>
      </c>
      <c r="D28">
        <v>195</v>
      </c>
      <c r="E28" s="1">
        <v>0</v>
      </c>
    </row>
    <row r="29" spans="1:5" x14ac:dyDescent="0.3">
      <c r="A29">
        <v>16</v>
      </c>
      <c r="B29" t="s">
        <v>44</v>
      </c>
      <c r="C29" t="s">
        <v>45</v>
      </c>
      <c r="D29">
        <v>196</v>
      </c>
      <c r="E29" s="1">
        <v>0</v>
      </c>
    </row>
    <row r="30" spans="1:5" x14ac:dyDescent="0.3">
      <c r="A30">
        <v>17</v>
      </c>
      <c r="B30" t="s">
        <v>46</v>
      </c>
      <c r="C30" t="s">
        <v>47</v>
      </c>
      <c r="D30">
        <v>197</v>
      </c>
      <c r="E30" s="1">
        <v>0</v>
      </c>
    </row>
    <row r="31" spans="1:5" x14ac:dyDescent="0.3">
      <c r="A31">
        <v>18</v>
      </c>
      <c r="B31" t="s">
        <v>48</v>
      </c>
      <c r="C31" t="s">
        <v>27</v>
      </c>
      <c r="D31">
        <v>198</v>
      </c>
      <c r="E31" s="1">
        <v>0</v>
      </c>
    </row>
    <row r="32" spans="1:5" x14ac:dyDescent="0.3">
      <c r="A32">
        <v>19</v>
      </c>
      <c r="B32" t="s">
        <v>49</v>
      </c>
      <c r="C32" t="s">
        <v>50</v>
      </c>
      <c r="D32">
        <v>199</v>
      </c>
      <c r="E32" s="1">
        <v>0</v>
      </c>
    </row>
    <row r="33" spans="1:5" x14ac:dyDescent="0.3">
      <c r="A33">
        <v>20</v>
      </c>
      <c r="B33" t="s">
        <v>51</v>
      </c>
      <c r="C33" t="s">
        <v>41</v>
      </c>
      <c r="D33">
        <v>200</v>
      </c>
      <c r="E33" s="1">
        <v>0</v>
      </c>
    </row>
    <row r="34" spans="1:5" x14ac:dyDescent="0.3">
      <c r="A34">
        <v>21</v>
      </c>
      <c r="B34" t="s">
        <v>52</v>
      </c>
      <c r="C34" t="s">
        <v>21</v>
      </c>
      <c r="D34">
        <v>201</v>
      </c>
      <c r="E34" s="1">
        <v>0</v>
      </c>
    </row>
    <row r="35" spans="1:5" x14ac:dyDescent="0.3">
      <c r="A35">
        <v>22</v>
      </c>
      <c r="B35" t="s">
        <v>53</v>
      </c>
      <c r="C35" t="s">
        <v>16</v>
      </c>
      <c r="D35">
        <v>202</v>
      </c>
      <c r="E35" s="1">
        <v>0</v>
      </c>
    </row>
    <row r="36" spans="1:5" x14ac:dyDescent="0.3">
      <c r="A36">
        <v>23</v>
      </c>
      <c r="B36" t="s">
        <v>54</v>
      </c>
      <c r="C36" t="s">
        <v>55</v>
      </c>
      <c r="D36">
        <v>203</v>
      </c>
      <c r="E36" s="1">
        <v>0</v>
      </c>
    </row>
    <row r="37" spans="1:5" x14ac:dyDescent="0.3">
      <c r="A37">
        <v>24</v>
      </c>
      <c r="B37" t="s">
        <v>56</v>
      </c>
      <c r="C37" t="s">
        <v>57</v>
      </c>
      <c r="D37">
        <v>204</v>
      </c>
      <c r="E37" s="1">
        <v>0</v>
      </c>
    </row>
    <row r="38" spans="1:5" x14ac:dyDescent="0.3">
      <c r="A38">
        <v>25</v>
      </c>
      <c r="B38" t="s">
        <v>58</v>
      </c>
      <c r="C38" t="s">
        <v>59</v>
      </c>
      <c r="D38">
        <v>205</v>
      </c>
      <c r="E38" s="1">
        <v>0</v>
      </c>
    </row>
    <row r="39" spans="1:5" x14ac:dyDescent="0.3">
      <c r="A39">
        <v>26</v>
      </c>
      <c r="B39" t="s">
        <v>60</v>
      </c>
      <c r="C39" t="s">
        <v>61</v>
      </c>
      <c r="D39">
        <v>206</v>
      </c>
      <c r="E39" s="1">
        <v>0</v>
      </c>
    </row>
    <row r="40" spans="1:5" x14ac:dyDescent="0.3">
      <c r="A40">
        <v>27</v>
      </c>
      <c r="B40" t="s">
        <v>62</v>
      </c>
      <c r="C40" t="s">
        <v>63</v>
      </c>
      <c r="D40">
        <v>207</v>
      </c>
      <c r="E40" s="1">
        <v>0</v>
      </c>
    </row>
    <row r="41" spans="1:5" x14ac:dyDescent="0.3">
      <c r="A41">
        <v>28</v>
      </c>
      <c r="B41" t="s">
        <v>64</v>
      </c>
      <c r="C41" t="s">
        <v>47</v>
      </c>
      <c r="D41">
        <v>208</v>
      </c>
      <c r="E41" s="1">
        <v>0</v>
      </c>
    </row>
    <row r="42" spans="1:5" x14ac:dyDescent="0.3">
      <c r="A42">
        <v>29</v>
      </c>
      <c r="B42" t="s">
        <v>65</v>
      </c>
      <c r="C42" t="s">
        <v>66</v>
      </c>
      <c r="D42">
        <v>209</v>
      </c>
      <c r="E42" s="1">
        <v>0</v>
      </c>
    </row>
    <row r="43" spans="1:5" x14ac:dyDescent="0.3">
      <c r="A43">
        <v>30</v>
      </c>
      <c r="B43" t="s">
        <v>67</v>
      </c>
      <c r="C43" t="s">
        <v>68</v>
      </c>
      <c r="D43">
        <v>210</v>
      </c>
      <c r="E43" s="1">
        <v>0</v>
      </c>
    </row>
    <row r="44" spans="1:5" x14ac:dyDescent="0.3">
      <c r="A44">
        <v>31</v>
      </c>
      <c r="B44" t="s">
        <v>69</v>
      </c>
      <c r="C44" t="s">
        <v>23</v>
      </c>
      <c r="D44">
        <v>211</v>
      </c>
      <c r="E44" s="1">
        <v>0</v>
      </c>
    </row>
    <row r="45" spans="1:5" x14ac:dyDescent="0.3">
      <c r="A45">
        <v>32</v>
      </c>
      <c r="B45" t="s">
        <v>70</v>
      </c>
      <c r="C45" t="s">
        <v>63</v>
      </c>
      <c r="D45">
        <v>212</v>
      </c>
      <c r="E45" s="1">
        <v>0</v>
      </c>
    </row>
    <row r="46" spans="1:5" x14ac:dyDescent="0.3">
      <c r="A46">
        <v>33</v>
      </c>
      <c r="B46" t="s">
        <v>71</v>
      </c>
      <c r="C46" t="s">
        <v>37</v>
      </c>
      <c r="D46">
        <v>213</v>
      </c>
      <c r="E46" s="1">
        <v>0</v>
      </c>
    </row>
    <row r="47" spans="1:5" x14ac:dyDescent="0.3">
      <c r="A47">
        <v>34</v>
      </c>
      <c r="B47" t="s">
        <v>72</v>
      </c>
      <c r="C47" t="s">
        <v>29</v>
      </c>
      <c r="D47">
        <v>214</v>
      </c>
      <c r="E47" s="1">
        <v>0</v>
      </c>
    </row>
    <row r="48" spans="1:5" x14ac:dyDescent="0.3">
      <c r="A48">
        <v>35</v>
      </c>
      <c r="B48" t="s">
        <v>73</v>
      </c>
      <c r="C48" t="s">
        <v>74</v>
      </c>
      <c r="D48">
        <v>215</v>
      </c>
      <c r="E48" s="1">
        <v>0</v>
      </c>
    </row>
    <row r="49" spans="1:5" x14ac:dyDescent="0.3">
      <c r="A49">
        <v>36</v>
      </c>
      <c r="B49" t="s">
        <v>75</v>
      </c>
      <c r="C49" t="s">
        <v>76</v>
      </c>
      <c r="D49">
        <v>216</v>
      </c>
      <c r="E49" s="1">
        <v>0</v>
      </c>
    </row>
    <row r="50" spans="1:5" x14ac:dyDescent="0.3">
      <c r="A50">
        <v>37</v>
      </c>
      <c r="B50" t="s">
        <v>77</v>
      </c>
      <c r="C50" t="s">
        <v>78</v>
      </c>
      <c r="D50">
        <v>217</v>
      </c>
      <c r="E50" s="1">
        <v>0</v>
      </c>
    </row>
    <row r="51" spans="1:5" x14ac:dyDescent="0.3">
      <c r="A51">
        <v>38</v>
      </c>
      <c r="B51" t="s">
        <v>79</v>
      </c>
      <c r="C51" t="s">
        <v>80</v>
      </c>
      <c r="D51">
        <v>218</v>
      </c>
      <c r="E51" s="1">
        <v>0</v>
      </c>
    </row>
    <row r="52" spans="1:5" x14ac:dyDescent="0.3">
      <c r="A52">
        <v>39</v>
      </c>
      <c r="B52" t="s">
        <v>81</v>
      </c>
      <c r="C52" t="s">
        <v>80</v>
      </c>
      <c r="D52">
        <v>219</v>
      </c>
      <c r="E52" s="1">
        <v>0</v>
      </c>
    </row>
    <row r="53" spans="1:5" x14ac:dyDescent="0.3">
      <c r="A53">
        <v>40</v>
      </c>
      <c r="B53" t="s">
        <v>82</v>
      </c>
      <c r="C53" t="s">
        <v>55</v>
      </c>
      <c r="D53">
        <v>220</v>
      </c>
      <c r="E53" s="1">
        <v>0</v>
      </c>
    </row>
    <row r="54" spans="1:5" x14ac:dyDescent="0.3">
      <c r="A54">
        <v>41</v>
      </c>
      <c r="B54" t="s">
        <v>83</v>
      </c>
      <c r="C54" t="s">
        <v>31</v>
      </c>
      <c r="D54">
        <v>221</v>
      </c>
      <c r="E54" s="1">
        <v>0</v>
      </c>
    </row>
    <row r="56" spans="1:5" x14ac:dyDescent="0.3">
      <c r="A56" t="s">
        <v>84</v>
      </c>
    </row>
    <row r="58" spans="1:5" x14ac:dyDescent="0.3">
      <c r="A58" t="s">
        <v>10</v>
      </c>
      <c r="B58" t="s">
        <v>11</v>
      </c>
      <c r="C58" t="s">
        <v>12</v>
      </c>
      <c r="D58" t="s">
        <v>13</v>
      </c>
      <c r="E58" t="s">
        <v>14</v>
      </c>
    </row>
    <row r="59" spans="1:5" x14ac:dyDescent="0.3">
      <c r="A59">
        <v>1</v>
      </c>
      <c r="B59" t="s">
        <v>85</v>
      </c>
      <c r="C59" t="s">
        <v>61</v>
      </c>
      <c r="D59">
        <v>231</v>
      </c>
      <c r="E59" s="1">
        <v>0</v>
      </c>
    </row>
    <row r="60" spans="1:5" x14ac:dyDescent="0.3">
      <c r="A60">
        <v>2</v>
      </c>
      <c r="B60" t="s">
        <v>86</v>
      </c>
      <c r="C60" t="s">
        <v>37</v>
      </c>
      <c r="D60">
        <v>232</v>
      </c>
      <c r="E60" s="1">
        <v>0</v>
      </c>
    </row>
    <row r="61" spans="1:5" x14ac:dyDescent="0.3">
      <c r="A61">
        <v>3</v>
      </c>
      <c r="B61" t="s">
        <v>87</v>
      </c>
      <c r="C61" t="s">
        <v>37</v>
      </c>
      <c r="D61">
        <v>233</v>
      </c>
      <c r="E61" s="1">
        <v>0</v>
      </c>
    </row>
    <row r="62" spans="1:5" x14ac:dyDescent="0.3">
      <c r="A62">
        <v>4</v>
      </c>
      <c r="B62" t="s">
        <v>88</v>
      </c>
      <c r="C62" t="s">
        <v>61</v>
      </c>
      <c r="D62">
        <v>234</v>
      </c>
      <c r="E62" s="1">
        <v>0</v>
      </c>
    </row>
    <row r="63" spans="1:5" x14ac:dyDescent="0.3">
      <c r="A63">
        <v>5</v>
      </c>
      <c r="B63" t="s">
        <v>89</v>
      </c>
      <c r="C63" t="s">
        <v>41</v>
      </c>
      <c r="D63">
        <v>235</v>
      </c>
      <c r="E63" s="1">
        <v>0</v>
      </c>
    </row>
    <row r="64" spans="1:5" x14ac:dyDescent="0.3">
      <c r="A64">
        <v>6</v>
      </c>
      <c r="B64" t="s">
        <v>90</v>
      </c>
      <c r="C64" t="s">
        <v>45</v>
      </c>
      <c r="D64">
        <v>236</v>
      </c>
      <c r="E64" s="1">
        <v>0</v>
      </c>
    </row>
    <row r="65" spans="1:5" x14ac:dyDescent="0.3">
      <c r="A65">
        <v>7</v>
      </c>
      <c r="B65" t="s">
        <v>91</v>
      </c>
      <c r="C65" t="s">
        <v>29</v>
      </c>
      <c r="D65">
        <v>237</v>
      </c>
      <c r="E65" s="1">
        <v>0</v>
      </c>
    </row>
    <row r="66" spans="1:5" x14ac:dyDescent="0.3">
      <c r="A66">
        <v>8</v>
      </c>
      <c r="B66" t="s">
        <v>92</v>
      </c>
      <c r="C66" t="s">
        <v>33</v>
      </c>
      <c r="D66">
        <v>238</v>
      </c>
      <c r="E66" s="1">
        <v>0</v>
      </c>
    </row>
    <row r="67" spans="1:5" x14ac:dyDescent="0.3">
      <c r="A67">
        <v>9</v>
      </c>
      <c r="B67" t="s">
        <v>93</v>
      </c>
      <c r="C67" t="s">
        <v>66</v>
      </c>
      <c r="D67">
        <v>239</v>
      </c>
      <c r="E67" s="1">
        <v>0</v>
      </c>
    </row>
    <row r="68" spans="1:5" x14ac:dyDescent="0.3">
      <c r="A68">
        <v>10</v>
      </c>
      <c r="B68" t="s">
        <v>94</v>
      </c>
      <c r="C68" t="s">
        <v>27</v>
      </c>
      <c r="D68">
        <v>240</v>
      </c>
      <c r="E68" s="1">
        <v>0</v>
      </c>
    </row>
    <row r="69" spans="1:5" x14ac:dyDescent="0.3">
      <c r="A69">
        <v>11</v>
      </c>
      <c r="B69" t="s">
        <v>95</v>
      </c>
      <c r="C69" t="s">
        <v>50</v>
      </c>
      <c r="D69">
        <v>241</v>
      </c>
      <c r="E69" s="1">
        <v>0</v>
      </c>
    </row>
    <row r="70" spans="1:5" x14ac:dyDescent="0.3">
      <c r="A70">
        <v>12</v>
      </c>
      <c r="B70" t="s">
        <v>96</v>
      </c>
      <c r="C70" t="s">
        <v>43</v>
      </c>
      <c r="D70">
        <v>242</v>
      </c>
      <c r="E70" s="1">
        <v>0</v>
      </c>
    </row>
    <row r="71" spans="1:5" x14ac:dyDescent="0.3">
      <c r="A71">
        <v>13</v>
      </c>
      <c r="B71" t="s">
        <v>97</v>
      </c>
      <c r="C71" t="s">
        <v>16</v>
      </c>
      <c r="D71">
        <v>243</v>
      </c>
      <c r="E71" s="1">
        <v>0</v>
      </c>
    </row>
    <row r="72" spans="1:5" x14ac:dyDescent="0.3">
      <c r="A72">
        <v>14</v>
      </c>
      <c r="B72" t="s">
        <v>98</v>
      </c>
      <c r="C72" t="s">
        <v>25</v>
      </c>
      <c r="D72">
        <v>244</v>
      </c>
      <c r="E72" s="1">
        <v>0</v>
      </c>
    </row>
    <row r="73" spans="1:5" x14ac:dyDescent="0.3">
      <c r="A73">
        <v>15</v>
      </c>
      <c r="B73" t="s">
        <v>99</v>
      </c>
      <c r="C73" t="s">
        <v>16</v>
      </c>
      <c r="D73">
        <v>245</v>
      </c>
      <c r="E73" s="1">
        <v>0</v>
      </c>
    </row>
    <row r="74" spans="1:5" x14ac:dyDescent="0.3">
      <c r="A74">
        <v>16</v>
      </c>
      <c r="B74" t="s">
        <v>100</v>
      </c>
      <c r="C74" t="s">
        <v>23</v>
      </c>
      <c r="D74">
        <v>246</v>
      </c>
      <c r="E74" s="1">
        <v>0</v>
      </c>
    </row>
    <row r="75" spans="1:5" x14ac:dyDescent="0.3">
      <c r="A75">
        <v>17</v>
      </c>
      <c r="B75" t="s">
        <v>101</v>
      </c>
      <c r="C75" t="s">
        <v>57</v>
      </c>
      <c r="D75">
        <v>247</v>
      </c>
      <c r="E75" s="1">
        <v>0</v>
      </c>
    </row>
    <row r="76" spans="1:5" x14ac:dyDescent="0.3">
      <c r="A76">
        <v>18</v>
      </c>
      <c r="B76" t="s">
        <v>102</v>
      </c>
      <c r="C76" t="s">
        <v>23</v>
      </c>
      <c r="D76">
        <v>248</v>
      </c>
      <c r="E76" s="1">
        <v>0</v>
      </c>
    </row>
    <row r="77" spans="1:5" x14ac:dyDescent="0.3">
      <c r="A77">
        <v>19</v>
      </c>
      <c r="B77" t="s">
        <v>103</v>
      </c>
      <c r="C77" t="s">
        <v>63</v>
      </c>
      <c r="D77">
        <v>249</v>
      </c>
      <c r="E77" s="1">
        <v>0</v>
      </c>
    </row>
    <row r="78" spans="1:5" x14ac:dyDescent="0.3">
      <c r="A78">
        <v>20</v>
      </c>
      <c r="B78" t="s">
        <v>104</v>
      </c>
      <c r="C78" t="s">
        <v>105</v>
      </c>
      <c r="D78">
        <v>250</v>
      </c>
      <c r="E78" s="1">
        <v>0</v>
      </c>
    </row>
    <row r="79" spans="1:5" x14ac:dyDescent="0.3">
      <c r="A79">
        <v>21</v>
      </c>
      <c r="B79" t="s">
        <v>106</v>
      </c>
      <c r="C79" t="s">
        <v>107</v>
      </c>
      <c r="D79">
        <v>251</v>
      </c>
      <c r="E79" s="1">
        <v>0</v>
      </c>
    </row>
    <row r="80" spans="1:5" x14ac:dyDescent="0.3">
      <c r="A80">
        <v>22</v>
      </c>
      <c r="B80" t="s">
        <v>108</v>
      </c>
      <c r="C80" t="s">
        <v>25</v>
      </c>
      <c r="D80">
        <v>252</v>
      </c>
      <c r="E80" s="1">
        <v>0</v>
      </c>
    </row>
    <row r="81" spans="1:5" x14ac:dyDescent="0.3">
      <c r="A81">
        <v>23</v>
      </c>
      <c r="B81" t="s">
        <v>109</v>
      </c>
      <c r="C81" t="s">
        <v>78</v>
      </c>
      <c r="D81">
        <v>253</v>
      </c>
      <c r="E81" s="1">
        <v>0</v>
      </c>
    </row>
    <row r="82" spans="1:5" x14ac:dyDescent="0.3">
      <c r="A82">
        <v>24</v>
      </c>
      <c r="B82" t="s">
        <v>110</v>
      </c>
      <c r="C82" t="s">
        <v>25</v>
      </c>
      <c r="D82">
        <v>254</v>
      </c>
      <c r="E82" s="1">
        <v>0</v>
      </c>
    </row>
    <row r="83" spans="1:5" x14ac:dyDescent="0.3">
      <c r="A83">
        <v>25</v>
      </c>
      <c r="B83" t="s">
        <v>111</v>
      </c>
      <c r="C83" t="s">
        <v>80</v>
      </c>
      <c r="D83">
        <v>255</v>
      </c>
      <c r="E83" s="1">
        <v>0</v>
      </c>
    </row>
    <row r="84" spans="1:5" x14ac:dyDescent="0.3">
      <c r="A84">
        <v>26</v>
      </c>
      <c r="B84" t="s">
        <v>112</v>
      </c>
      <c r="C84" t="s">
        <v>68</v>
      </c>
      <c r="D84">
        <v>256</v>
      </c>
      <c r="E84" s="1">
        <v>0</v>
      </c>
    </row>
    <row r="85" spans="1:5" x14ac:dyDescent="0.3">
      <c r="A85">
        <v>27</v>
      </c>
      <c r="B85" t="s">
        <v>113</v>
      </c>
      <c r="C85" t="s">
        <v>57</v>
      </c>
      <c r="D85">
        <v>257</v>
      </c>
      <c r="E85" s="1">
        <v>0</v>
      </c>
    </row>
    <row r="86" spans="1:5" x14ac:dyDescent="0.3">
      <c r="A86">
        <v>28</v>
      </c>
      <c r="B86" t="s">
        <v>114</v>
      </c>
      <c r="C86" t="s">
        <v>63</v>
      </c>
      <c r="D86">
        <v>258</v>
      </c>
      <c r="E86" s="1">
        <v>0</v>
      </c>
    </row>
    <row r="87" spans="1:5" x14ac:dyDescent="0.3">
      <c r="A87">
        <v>29</v>
      </c>
      <c r="B87" t="s">
        <v>115</v>
      </c>
      <c r="C87" t="s">
        <v>18</v>
      </c>
      <c r="D87">
        <v>259</v>
      </c>
      <c r="E87" s="1">
        <v>0</v>
      </c>
    </row>
    <row r="88" spans="1:5" x14ac:dyDescent="0.3">
      <c r="A88">
        <v>30</v>
      </c>
      <c r="B88" t="s">
        <v>116</v>
      </c>
      <c r="C88" t="s">
        <v>50</v>
      </c>
      <c r="D88">
        <v>260</v>
      </c>
      <c r="E88" s="1">
        <v>0</v>
      </c>
    </row>
    <row r="89" spans="1:5" x14ac:dyDescent="0.3">
      <c r="A89">
        <v>31</v>
      </c>
      <c r="B89" t="s">
        <v>117</v>
      </c>
      <c r="C89" t="s">
        <v>80</v>
      </c>
      <c r="D89">
        <v>261</v>
      </c>
      <c r="E89" s="1">
        <v>0</v>
      </c>
    </row>
    <row r="90" spans="1:5" x14ac:dyDescent="0.3">
      <c r="A90">
        <v>32</v>
      </c>
      <c r="B90" t="s">
        <v>118</v>
      </c>
      <c r="C90" t="s">
        <v>31</v>
      </c>
      <c r="D90">
        <v>262</v>
      </c>
      <c r="E90" s="1">
        <v>0</v>
      </c>
    </row>
    <row r="91" spans="1:5" x14ac:dyDescent="0.3">
      <c r="A91">
        <v>33</v>
      </c>
      <c r="B91" t="s">
        <v>119</v>
      </c>
      <c r="C91" t="s">
        <v>105</v>
      </c>
      <c r="D91">
        <v>263</v>
      </c>
      <c r="E91" s="1">
        <v>0</v>
      </c>
    </row>
    <row r="92" spans="1:5" x14ac:dyDescent="0.3">
      <c r="A92">
        <v>34</v>
      </c>
      <c r="B92" t="s">
        <v>120</v>
      </c>
      <c r="C92" t="s">
        <v>18</v>
      </c>
      <c r="D92">
        <v>264</v>
      </c>
      <c r="E92" s="1">
        <v>0</v>
      </c>
    </row>
    <row r="93" spans="1:5" x14ac:dyDescent="0.3">
      <c r="A93">
        <v>35</v>
      </c>
      <c r="B93" t="s">
        <v>121</v>
      </c>
      <c r="C93" t="s">
        <v>33</v>
      </c>
      <c r="D93">
        <v>265</v>
      </c>
      <c r="E93" s="1">
        <v>0</v>
      </c>
    </row>
    <row r="94" spans="1:5" x14ac:dyDescent="0.3">
      <c r="A94">
        <v>36</v>
      </c>
      <c r="B94" t="s">
        <v>122</v>
      </c>
      <c r="C94" t="s">
        <v>27</v>
      </c>
      <c r="D94">
        <v>266</v>
      </c>
      <c r="E94" s="1">
        <v>0</v>
      </c>
    </row>
    <row r="95" spans="1:5" x14ac:dyDescent="0.3">
      <c r="A95">
        <v>37</v>
      </c>
      <c r="B95" t="s">
        <v>123</v>
      </c>
      <c r="C95" t="s">
        <v>124</v>
      </c>
      <c r="D95">
        <v>267</v>
      </c>
      <c r="E95" s="1">
        <v>0</v>
      </c>
    </row>
    <row r="96" spans="1:5" x14ac:dyDescent="0.3">
      <c r="A96">
        <v>38</v>
      </c>
      <c r="B96" t="s">
        <v>125</v>
      </c>
      <c r="C96" t="s">
        <v>39</v>
      </c>
      <c r="D96">
        <v>268</v>
      </c>
      <c r="E96" s="1">
        <v>0</v>
      </c>
    </row>
    <row r="97" spans="1:5" x14ac:dyDescent="0.3">
      <c r="A97">
        <v>39</v>
      </c>
      <c r="B97" t="s">
        <v>126</v>
      </c>
      <c r="C97" t="s">
        <v>68</v>
      </c>
      <c r="D97">
        <v>269</v>
      </c>
      <c r="E97" s="1">
        <v>0</v>
      </c>
    </row>
    <row r="98" spans="1:5" x14ac:dyDescent="0.3">
      <c r="A98">
        <v>40</v>
      </c>
      <c r="B98" t="s">
        <v>127</v>
      </c>
      <c r="C98" t="s">
        <v>76</v>
      </c>
      <c r="D98">
        <v>270</v>
      </c>
      <c r="E98" s="1">
        <v>0</v>
      </c>
    </row>
    <row r="99" spans="1:5" x14ac:dyDescent="0.3">
      <c r="A99">
        <v>41</v>
      </c>
      <c r="B99" t="s">
        <v>128</v>
      </c>
      <c r="C99" t="s">
        <v>76</v>
      </c>
      <c r="D99">
        <v>271</v>
      </c>
      <c r="E99" s="1">
        <v>0</v>
      </c>
    </row>
    <row r="100" spans="1:5" x14ac:dyDescent="0.3">
      <c r="A100">
        <v>42</v>
      </c>
      <c r="B100" t="s">
        <v>129</v>
      </c>
      <c r="C100" t="s">
        <v>45</v>
      </c>
      <c r="D100">
        <v>272</v>
      </c>
      <c r="E100" s="1">
        <v>0</v>
      </c>
    </row>
    <row r="101" spans="1:5" x14ac:dyDescent="0.3">
      <c r="A101">
        <v>43</v>
      </c>
      <c r="B101" t="s">
        <v>130</v>
      </c>
      <c r="C101" t="s">
        <v>41</v>
      </c>
      <c r="D101">
        <v>273</v>
      </c>
      <c r="E101" s="1">
        <v>0</v>
      </c>
    </row>
    <row r="102" spans="1:5" x14ac:dyDescent="0.3">
      <c r="A102">
        <v>44</v>
      </c>
      <c r="B102" t="s">
        <v>131</v>
      </c>
      <c r="C102" t="s">
        <v>55</v>
      </c>
      <c r="D102">
        <v>274</v>
      </c>
      <c r="E102" s="1">
        <v>0</v>
      </c>
    </row>
    <row r="103" spans="1:5" x14ac:dyDescent="0.3">
      <c r="A103">
        <v>45</v>
      </c>
      <c r="B103" t="s">
        <v>132</v>
      </c>
      <c r="C103" t="s">
        <v>21</v>
      </c>
      <c r="D103">
        <v>275</v>
      </c>
      <c r="E103" s="1">
        <v>0</v>
      </c>
    </row>
    <row r="104" spans="1:5" x14ac:dyDescent="0.3">
      <c r="A104">
        <v>46</v>
      </c>
      <c r="B104" t="s">
        <v>133</v>
      </c>
      <c r="C104" t="s">
        <v>59</v>
      </c>
      <c r="D104">
        <v>276</v>
      </c>
      <c r="E104" s="1">
        <v>0</v>
      </c>
    </row>
    <row r="105" spans="1:5" x14ac:dyDescent="0.3">
      <c r="A105">
        <v>47</v>
      </c>
      <c r="B105" t="s">
        <v>134</v>
      </c>
      <c r="C105" t="s">
        <v>39</v>
      </c>
      <c r="D105">
        <v>277</v>
      </c>
      <c r="E105" s="1">
        <v>0</v>
      </c>
    </row>
    <row r="106" spans="1:5" x14ac:dyDescent="0.3">
      <c r="A106">
        <v>48</v>
      </c>
      <c r="B106" t="s">
        <v>135</v>
      </c>
      <c r="C106" t="s">
        <v>107</v>
      </c>
      <c r="D106">
        <v>278</v>
      </c>
      <c r="E106" s="1">
        <v>0</v>
      </c>
    </row>
    <row r="107" spans="1:5" x14ac:dyDescent="0.3">
      <c r="A107">
        <v>49</v>
      </c>
      <c r="B107" t="s">
        <v>136</v>
      </c>
      <c r="C107" t="s">
        <v>31</v>
      </c>
      <c r="D107">
        <v>279</v>
      </c>
      <c r="E107" s="1">
        <v>0</v>
      </c>
    </row>
    <row r="108" spans="1:5" x14ac:dyDescent="0.3">
      <c r="A108">
        <v>50</v>
      </c>
      <c r="B108" t="s">
        <v>137</v>
      </c>
      <c r="C108" t="s">
        <v>29</v>
      </c>
      <c r="D108">
        <v>280</v>
      </c>
      <c r="E108" s="1">
        <v>0</v>
      </c>
    </row>
    <row r="109" spans="1:5" x14ac:dyDescent="0.3">
      <c r="A109">
        <v>51</v>
      </c>
      <c r="B109" t="s">
        <v>138</v>
      </c>
      <c r="C109" t="s">
        <v>66</v>
      </c>
      <c r="D109">
        <v>281</v>
      </c>
      <c r="E109" s="1">
        <v>0</v>
      </c>
    </row>
    <row r="110" spans="1:5" x14ac:dyDescent="0.3">
      <c r="A110">
        <v>52</v>
      </c>
      <c r="B110" t="s">
        <v>139</v>
      </c>
      <c r="C110" t="s">
        <v>107</v>
      </c>
      <c r="D110">
        <v>282</v>
      </c>
      <c r="E110" s="1">
        <v>0</v>
      </c>
    </row>
    <row r="111" spans="1:5" x14ac:dyDescent="0.3">
      <c r="A111">
        <v>53</v>
      </c>
      <c r="B111" t="s">
        <v>140</v>
      </c>
      <c r="C111" t="s">
        <v>50</v>
      </c>
      <c r="D111">
        <v>283</v>
      </c>
      <c r="E111" s="1">
        <v>0</v>
      </c>
    </row>
    <row r="112" spans="1:5" x14ac:dyDescent="0.3">
      <c r="A112">
        <v>54</v>
      </c>
      <c r="B112" t="s">
        <v>141</v>
      </c>
      <c r="C112" t="s">
        <v>80</v>
      </c>
      <c r="D112">
        <v>284</v>
      </c>
      <c r="E112" s="1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9565-3556-4200-BC74-34DD1E88E5BC}">
  <sheetPr>
    <pageSetUpPr fitToPage="1"/>
  </sheetPr>
  <dimension ref="A1:I53"/>
  <sheetViews>
    <sheetView topLeftCell="A25" workbookViewId="0">
      <selection activeCell="C15" sqref="C15"/>
    </sheetView>
  </sheetViews>
  <sheetFormatPr defaultRowHeight="14.4" x14ac:dyDescent="0.3"/>
  <cols>
    <col min="1" max="1" width="6.21875" bestFit="1" customWidth="1"/>
    <col min="2" max="2" width="22.77734375" bestFit="1" customWidth="1"/>
    <col min="3" max="3" width="20.77734375" bestFit="1" customWidth="1"/>
    <col min="4" max="4" width="6.88671875" bestFit="1" customWidth="1"/>
    <col min="5" max="6" width="5.44140625" bestFit="1" customWidth="1"/>
    <col min="7" max="7" width="7.21875" bestFit="1" customWidth="1"/>
    <col min="8" max="8" width="9.5546875" bestFit="1" customWidth="1"/>
    <col min="9" max="9" width="6.5546875" bestFit="1" customWidth="1"/>
  </cols>
  <sheetData>
    <row r="1" spans="1:9" x14ac:dyDescent="0.3">
      <c r="A1" s="3" t="s">
        <v>146</v>
      </c>
      <c r="B1" s="3"/>
      <c r="C1" s="3"/>
      <c r="D1" s="3"/>
      <c r="E1" s="3"/>
      <c r="F1" s="3"/>
      <c r="G1" s="3"/>
      <c r="H1" s="3"/>
      <c r="I1" s="3"/>
    </row>
    <row r="2" spans="1:9" x14ac:dyDescent="0.3">
      <c r="A2" s="3" t="s">
        <v>149</v>
      </c>
      <c r="B2" s="3"/>
      <c r="C2" s="3"/>
      <c r="D2" s="3"/>
      <c r="E2" s="3"/>
      <c r="F2" s="3"/>
      <c r="G2" s="3"/>
      <c r="H2" s="3"/>
      <c r="I2" s="3"/>
    </row>
    <row r="3" spans="1:9" x14ac:dyDescent="0.3">
      <c r="A3" s="3" t="s">
        <v>4</v>
      </c>
      <c r="B3" s="3"/>
      <c r="C3" s="3"/>
      <c r="D3" s="3"/>
      <c r="E3" s="3"/>
      <c r="F3" s="3"/>
      <c r="G3" s="3"/>
      <c r="H3" s="3"/>
      <c r="I3" s="3"/>
    </row>
    <row r="4" spans="1:9" x14ac:dyDescent="0.3">
      <c r="A4" s="3" t="s">
        <v>5</v>
      </c>
      <c r="B4" s="3"/>
      <c r="C4" s="3"/>
      <c r="D4" s="3"/>
      <c r="E4" s="3"/>
      <c r="F4" s="3"/>
      <c r="G4" s="3"/>
      <c r="H4" s="3"/>
      <c r="I4" s="3"/>
    </row>
    <row r="5" spans="1:9" x14ac:dyDescent="0.3">
      <c r="A5" s="3" t="s">
        <v>6</v>
      </c>
      <c r="B5" s="3"/>
      <c r="C5" s="3"/>
      <c r="D5" s="3"/>
      <c r="E5" s="3"/>
      <c r="F5" s="3"/>
      <c r="G5" s="3"/>
      <c r="H5" s="3"/>
      <c r="I5" s="3"/>
    </row>
    <row r="6" spans="1:9" x14ac:dyDescent="0.3">
      <c r="A6" s="3" t="s">
        <v>7</v>
      </c>
      <c r="B6" s="3"/>
      <c r="C6" s="3"/>
      <c r="D6" s="3"/>
      <c r="E6" s="3"/>
      <c r="F6" s="3"/>
      <c r="G6" s="3"/>
      <c r="H6" s="3"/>
      <c r="I6" s="3"/>
    </row>
    <row r="8" spans="1:9" x14ac:dyDescent="0.3">
      <c r="A8" s="4" t="s">
        <v>165</v>
      </c>
      <c r="B8" s="4"/>
      <c r="C8" s="4"/>
      <c r="D8" s="4"/>
      <c r="E8" s="4"/>
      <c r="F8" s="4"/>
      <c r="G8" s="4"/>
      <c r="H8" s="4"/>
      <c r="I8" s="4"/>
    </row>
    <row r="10" spans="1:9" x14ac:dyDescent="0.3">
      <c r="A10" s="7" t="s">
        <v>10</v>
      </c>
      <c r="B10" s="7" t="s">
        <v>11</v>
      </c>
      <c r="C10" s="7" t="s">
        <v>12</v>
      </c>
      <c r="D10" s="7" t="s">
        <v>142</v>
      </c>
      <c r="E10" s="7" t="s">
        <v>155</v>
      </c>
      <c r="F10" s="7" t="s">
        <v>156</v>
      </c>
      <c r="G10" s="8" t="s">
        <v>157</v>
      </c>
      <c r="H10" s="7" t="s">
        <v>145</v>
      </c>
      <c r="I10" s="8" t="s">
        <v>148</v>
      </c>
    </row>
    <row r="11" spans="1:9" x14ac:dyDescent="0.3">
      <c r="A11" s="9">
        <v>1</v>
      </c>
      <c r="B11" s="5" t="s">
        <v>34</v>
      </c>
      <c r="C11" s="5" t="s">
        <v>35</v>
      </c>
      <c r="D11" s="9">
        <v>191</v>
      </c>
      <c r="E11" s="17">
        <v>7.0822041553748871</v>
      </c>
      <c r="F11" s="17">
        <v>30.65099457504521</v>
      </c>
      <c r="G11" s="17">
        <v>14.552238805970148</v>
      </c>
      <c r="H11" s="17">
        <f>E11+F11+G11</f>
        <v>52.285437536390248</v>
      </c>
      <c r="I11" s="9">
        <v>1</v>
      </c>
    </row>
    <row r="12" spans="1:9" x14ac:dyDescent="0.3">
      <c r="A12" s="9">
        <v>2</v>
      </c>
      <c r="B12" s="5" t="s">
        <v>44</v>
      </c>
      <c r="C12" s="5" t="s">
        <v>45</v>
      </c>
      <c r="D12" s="9">
        <v>196</v>
      </c>
      <c r="E12" s="17">
        <v>5.5757575757575761</v>
      </c>
      <c r="F12" s="17">
        <v>20.121951219512198</v>
      </c>
      <c r="G12" s="17">
        <v>18.87366818873668</v>
      </c>
      <c r="H12" s="17">
        <f>E12+F12+G12</f>
        <v>44.571376984006456</v>
      </c>
      <c r="I12" s="9">
        <v>2</v>
      </c>
    </row>
    <row r="13" spans="1:9" x14ac:dyDescent="0.3">
      <c r="A13" s="9">
        <v>3</v>
      </c>
      <c r="B13" s="5" t="s">
        <v>73</v>
      </c>
      <c r="C13" s="5" t="s">
        <v>74</v>
      </c>
      <c r="D13" s="9">
        <v>215</v>
      </c>
      <c r="E13" s="17">
        <v>11.078717201166182</v>
      </c>
      <c r="F13" s="17">
        <v>15.261627906976745</v>
      </c>
      <c r="G13" s="17">
        <v>14.577259475218661</v>
      </c>
      <c r="H13" s="17">
        <f>E13+F13+G13</f>
        <v>40.917604583361587</v>
      </c>
      <c r="I13" s="9">
        <v>3</v>
      </c>
    </row>
    <row r="14" spans="1:9" x14ac:dyDescent="0.3">
      <c r="A14" s="9">
        <v>4</v>
      </c>
      <c r="B14" s="5" t="s">
        <v>56</v>
      </c>
      <c r="C14" s="5" t="s">
        <v>57</v>
      </c>
      <c r="D14" s="9">
        <v>204</v>
      </c>
      <c r="E14" s="17">
        <v>6.2745098039215685</v>
      </c>
      <c r="F14" s="17">
        <v>20</v>
      </c>
      <c r="G14" s="17">
        <v>13.921568627450981</v>
      </c>
      <c r="H14" s="17">
        <f>E14+F14+G14</f>
        <v>40.196078431372548</v>
      </c>
      <c r="I14" s="9">
        <v>4</v>
      </c>
    </row>
    <row r="15" spans="1:9" x14ac:dyDescent="0.3">
      <c r="A15" s="9">
        <v>5</v>
      </c>
      <c r="B15" s="5" t="s">
        <v>72</v>
      </c>
      <c r="C15" s="5" t="s">
        <v>29</v>
      </c>
      <c r="D15" s="9">
        <v>214</v>
      </c>
      <c r="E15" s="17">
        <v>8.5039370078740166</v>
      </c>
      <c r="F15" s="17">
        <v>11.811023622047244</v>
      </c>
      <c r="G15" s="17">
        <v>17.125984251968504</v>
      </c>
      <c r="H15" s="17">
        <f>E15+F15+G15</f>
        <v>37.440944881889763</v>
      </c>
      <c r="I15" s="9">
        <v>5</v>
      </c>
    </row>
    <row r="16" spans="1:9" x14ac:dyDescent="0.3">
      <c r="A16" s="9">
        <v>6</v>
      </c>
      <c r="B16" s="5" t="s">
        <v>52</v>
      </c>
      <c r="C16" s="5" t="s">
        <v>21</v>
      </c>
      <c r="D16" s="9">
        <v>201</v>
      </c>
      <c r="E16" s="17">
        <v>9.0614886731391593</v>
      </c>
      <c r="F16" s="17">
        <v>12.195121951219512</v>
      </c>
      <c r="G16" s="17">
        <v>15.25974025974026</v>
      </c>
      <c r="H16" s="17">
        <f>E16+F16+G16</f>
        <v>36.516350884098934</v>
      </c>
      <c r="I16" s="9">
        <v>6</v>
      </c>
    </row>
    <row r="17" spans="1:9" x14ac:dyDescent="0.3">
      <c r="A17" s="9">
        <v>7</v>
      </c>
      <c r="B17" s="5" t="s">
        <v>70</v>
      </c>
      <c r="C17" s="5" t="s">
        <v>63</v>
      </c>
      <c r="D17" s="9">
        <v>212</v>
      </c>
      <c r="E17" s="17">
        <v>4.6349942062572422</v>
      </c>
      <c r="F17" s="17">
        <v>20.905923344947738</v>
      </c>
      <c r="G17" s="17">
        <v>9.8379629629629619</v>
      </c>
      <c r="H17" s="17">
        <f>E17+F17+G17</f>
        <v>35.378880514167946</v>
      </c>
      <c r="I17" s="9">
        <v>7</v>
      </c>
    </row>
    <row r="18" spans="1:9" x14ac:dyDescent="0.3">
      <c r="A18" s="9">
        <v>8</v>
      </c>
      <c r="B18" s="5" t="s">
        <v>22</v>
      </c>
      <c r="C18" s="5" t="s">
        <v>23</v>
      </c>
      <c r="D18" s="9">
        <v>185</v>
      </c>
      <c r="E18" s="17">
        <v>7.007299270072993</v>
      </c>
      <c r="F18" s="17">
        <v>8.2417582417582409</v>
      </c>
      <c r="G18" s="17">
        <v>20.036429872495447</v>
      </c>
      <c r="H18" s="17">
        <f>E18+F18+G18</f>
        <v>35.285487384326679</v>
      </c>
      <c r="I18" s="9">
        <v>8</v>
      </c>
    </row>
    <row r="19" spans="1:9" x14ac:dyDescent="0.3">
      <c r="A19" s="9">
        <v>9</v>
      </c>
      <c r="B19" s="5" t="s">
        <v>64</v>
      </c>
      <c r="C19" s="5" t="s">
        <v>47</v>
      </c>
      <c r="D19" s="9">
        <v>208</v>
      </c>
      <c r="E19" s="17">
        <v>5.2613827993254638</v>
      </c>
      <c r="F19" s="17">
        <v>18.845500848896435</v>
      </c>
      <c r="G19" s="17">
        <v>10.304054054054054</v>
      </c>
      <c r="H19" s="17">
        <f>E19+F19+G19</f>
        <v>34.410937702275952</v>
      </c>
      <c r="I19" s="9">
        <v>9</v>
      </c>
    </row>
    <row r="20" spans="1:9" x14ac:dyDescent="0.3">
      <c r="A20" s="9">
        <v>10</v>
      </c>
      <c r="B20" s="5" t="s">
        <v>77</v>
      </c>
      <c r="C20" s="5" t="s">
        <v>78</v>
      </c>
      <c r="D20" s="9">
        <v>217</v>
      </c>
      <c r="E20" s="17">
        <v>7.7338877338877339</v>
      </c>
      <c r="F20" s="17">
        <v>14.033264033264032</v>
      </c>
      <c r="G20" s="17">
        <v>12.5</v>
      </c>
      <c r="H20" s="17">
        <f>E20+F20+G20</f>
        <v>34.267151767151766</v>
      </c>
      <c r="I20" s="9">
        <v>10</v>
      </c>
    </row>
    <row r="21" spans="1:9" x14ac:dyDescent="0.3">
      <c r="A21" s="9">
        <v>11</v>
      </c>
      <c r="B21" s="5" t="s">
        <v>28</v>
      </c>
      <c r="C21" s="5" t="s">
        <v>29</v>
      </c>
      <c r="D21" s="9">
        <v>188</v>
      </c>
      <c r="E21" s="17">
        <v>7.330677290836654</v>
      </c>
      <c r="F21" s="17">
        <v>9.2122830440587435</v>
      </c>
      <c r="G21" s="17">
        <v>14.342629482071713</v>
      </c>
      <c r="H21" s="17">
        <f>E21+F21+G21</f>
        <v>30.885589816967112</v>
      </c>
      <c r="I21" s="9">
        <v>11</v>
      </c>
    </row>
    <row r="22" spans="1:9" x14ac:dyDescent="0.3">
      <c r="A22" s="9">
        <v>12</v>
      </c>
      <c r="B22" s="5" t="s">
        <v>42</v>
      </c>
      <c r="C22" s="5" t="s">
        <v>43</v>
      </c>
      <c r="D22" s="9">
        <v>195</v>
      </c>
      <c r="E22" s="17">
        <v>7.6923076923076925</v>
      </c>
      <c r="F22" s="17">
        <v>6.774193548387097</v>
      </c>
      <c r="G22" s="17">
        <v>14.423076923076923</v>
      </c>
      <c r="H22" s="17">
        <f>E22+F22+G22</f>
        <v>28.889578163771713</v>
      </c>
      <c r="I22" s="9">
        <v>12</v>
      </c>
    </row>
    <row r="23" spans="1:9" x14ac:dyDescent="0.3">
      <c r="A23" s="9">
        <v>13</v>
      </c>
      <c r="B23" s="5" t="s">
        <v>26</v>
      </c>
      <c r="C23" s="5" t="s">
        <v>27</v>
      </c>
      <c r="D23" s="9">
        <v>187</v>
      </c>
      <c r="E23" s="17">
        <v>8.0952380952380949</v>
      </c>
      <c r="F23" s="17">
        <v>4.166666666666667</v>
      </c>
      <c r="G23" s="17">
        <v>16.50099403578529</v>
      </c>
      <c r="H23" s="17">
        <f>E23+F23+G23</f>
        <v>28.762898797690053</v>
      </c>
      <c r="I23" s="9">
        <v>13</v>
      </c>
    </row>
    <row r="24" spans="1:9" x14ac:dyDescent="0.3">
      <c r="A24" s="9">
        <v>14</v>
      </c>
      <c r="B24" s="5" t="s">
        <v>62</v>
      </c>
      <c r="C24" s="5" t="s">
        <v>63</v>
      </c>
      <c r="D24" s="9">
        <v>207</v>
      </c>
      <c r="E24" s="17">
        <v>4.491654021244309</v>
      </c>
      <c r="F24" s="17">
        <v>12.310030395136778</v>
      </c>
      <c r="G24" s="17">
        <v>11.515151515151516</v>
      </c>
      <c r="H24" s="17">
        <f>E24+F24+G24</f>
        <v>28.316835931532601</v>
      </c>
      <c r="I24" s="9">
        <v>14</v>
      </c>
    </row>
    <row r="25" spans="1:9" x14ac:dyDescent="0.3">
      <c r="A25" s="9">
        <v>15</v>
      </c>
      <c r="B25" s="5" t="s">
        <v>48</v>
      </c>
      <c r="C25" s="5" t="s">
        <v>27</v>
      </c>
      <c r="D25" s="9">
        <v>198</v>
      </c>
      <c r="E25" s="17">
        <v>7.2549019607843146</v>
      </c>
      <c r="F25" s="17">
        <v>10.989010989010989</v>
      </c>
      <c r="G25" s="17">
        <v>9.8400984009840098</v>
      </c>
      <c r="H25" s="17">
        <f>E25+F25+G25</f>
        <v>28.084011350779313</v>
      </c>
      <c r="I25" s="9">
        <v>15</v>
      </c>
    </row>
    <row r="26" spans="1:9" x14ac:dyDescent="0.3">
      <c r="A26" s="9">
        <v>16</v>
      </c>
      <c r="B26" s="5" t="s">
        <v>60</v>
      </c>
      <c r="C26" s="5" t="s">
        <v>61</v>
      </c>
      <c r="D26" s="9">
        <v>206</v>
      </c>
      <c r="E26" s="17">
        <v>8.2974559686888458</v>
      </c>
      <c r="F26" s="17">
        <v>1.1764705882352942</v>
      </c>
      <c r="G26" s="17">
        <v>17.933723196881093</v>
      </c>
      <c r="H26" s="17">
        <f>E26+F26+G26</f>
        <v>27.407649753805231</v>
      </c>
      <c r="I26" s="9">
        <v>16</v>
      </c>
    </row>
    <row r="27" spans="1:9" x14ac:dyDescent="0.3">
      <c r="A27" s="9">
        <v>17</v>
      </c>
      <c r="B27" s="5" t="s">
        <v>46</v>
      </c>
      <c r="C27" s="5" t="s">
        <v>47</v>
      </c>
      <c r="D27" s="9">
        <v>197</v>
      </c>
      <c r="E27" s="17">
        <v>3.4621329211746521</v>
      </c>
      <c r="F27" s="17">
        <v>12.149532710280374</v>
      </c>
      <c r="G27" s="17">
        <v>11.282843894899536</v>
      </c>
      <c r="H27" s="17">
        <f>E27+F27+G27</f>
        <v>26.894509526354561</v>
      </c>
      <c r="I27" s="9">
        <v>17</v>
      </c>
    </row>
    <row r="28" spans="1:9" x14ac:dyDescent="0.3">
      <c r="A28" s="9">
        <v>18</v>
      </c>
      <c r="B28" s="5" t="s">
        <v>58</v>
      </c>
      <c r="C28" s="5" t="s">
        <v>59</v>
      </c>
      <c r="D28" s="9">
        <v>205</v>
      </c>
      <c r="E28" s="17">
        <v>5.4982817869415808</v>
      </c>
      <c r="F28" s="17">
        <v>7.1917808219178081</v>
      </c>
      <c r="G28" s="17">
        <v>13.036020583190394</v>
      </c>
      <c r="H28" s="17">
        <f>E28+F28+G28</f>
        <v>25.726083192049785</v>
      </c>
      <c r="I28" s="9">
        <v>18</v>
      </c>
    </row>
    <row r="29" spans="1:9" x14ac:dyDescent="0.3">
      <c r="A29" s="9">
        <v>19</v>
      </c>
      <c r="B29" s="5" t="s">
        <v>32</v>
      </c>
      <c r="C29" s="5" t="s">
        <v>33</v>
      </c>
      <c r="D29" s="9">
        <v>190</v>
      </c>
      <c r="E29" s="17">
        <v>5.9383753501400554</v>
      </c>
      <c r="F29" s="17">
        <v>10.112359550561797</v>
      </c>
      <c r="G29" s="17">
        <v>8.9761570827489479</v>
      </c>
      <c r="H29" s="17">
        <f>E29+F29+G29</f>
        <v>25.026891983450799</v>
      </c>
      <c r="I29" s="9">
        <v>19</v>
      </c>
    </row>
    <row r="30" spans="1:9" x14ac:dyDescent="0.3">
      <c r="A30" s="9">
        <v>20</v>
      </c>
      <c r="B30" s="5" t="s">
        <v>40</v>
      </c>
      <c r="C30" s="5" t="s">
        <v>41</v>
      </c>
      <c r="D30" s="9">
        <v>194</v>
      </c>
      <c r="E30" s="17">
        <v>5.5417406749555953</v>
      </c>
      <c r="F30" s="17">
        <v>4.7957371225577266</v>
      </c>
      <c r="G30" s="17">
        <v>13.451327433628318</v>
      </c>
      <c r="H30" s="17">
        <f>E30+F30+G30</f>
        <v>23.788805231141641</v>
      </c>
      <c r="I30" s="9">
        <v>20</v>
      </c>
    </row>
    <row r="31" spans="1:9" x14ac:dyDescent="0.3">
      <c r="A31" s="9">
        <v>21</v>
      </c>
      <c r="B31" s="5" t="s">
        <v>36</v>
      </c>
      <c r="C31" s="5" t="s">
        <v>37</v>
      </c>
      <c r="D31" s="9">
        <v>192</v>
      </c>
      <c r="E31" s="17">
        <v>3.3444816053511706</v>
      </c>
      <c r="F31" s="17">
        <v>1.5</v>
      </c>
      <c r="G31" s="17">
        <v>13.35559265442404</v>
      </c>
      <c r="H31" s="17">
        <f>E31+F31+G31</f>
        <v>18.20007425977521</v>
      </c>
      <c r="I31" s="9">
        <v>21</v>
      </c>
    </row>
    <row r="32" spans="1:9" x14ac:dyDescent="0.3">
      <c r="A32" s="9">
        <v>22</v>
      </c>
      <c r="B32" s="5" t="s">
        <v>51</v>
      </c>
      <c r="C32" s="5" t="s">
        <v>41</v>
      </c>
      <c r="D32" s="9">
        <v>200</v>
      </c>
      <c r="E32" s="17">
        <v>4.6896551724137927</v>
      </c>
      <c r="F32" s="17">
        <v>2.5951557093425608</v>
      </c>
      <c r="G32" s="17">
        <v>10.553633217993081</v>
      </c>
      <c r="H32" s="17">
        <f>E32+F32+G32</f>
        <v>17.838444099749434</v>
      </c>
      <c r="I32" s="9">
        <v>22</v>
      </c>
    </row>
    <row r="33" spans="1:9" x14ac:dyDescent="0.3">
      <c r="A33" s="9">
        <v>23</v>
      </c>
      <c r="B33" s="5" t="s">
        <v>71</v>
      </c>
      <c r="C33" s="5" t="s">
        <v>37</v>
      </c>
      <c r="D33" s="9">
        <v>213</v>
      </c>
      <c r="E33" s="17">
        <v>3.9807383627608348</v>
      </c>
      <c r="F33" s="17">
        <v>1.926163723916533</v>
      </c>
      <c r="G33" s="17">
        <v>11.217948717948719</v>
      </c>
      <c r="H33" s="17">
        <f>E33+F33+G33</f>
        <v>17.124850804626085</v>
      </c>
      <c r="I33" s="9">
        <v>23</v>
      </c>
    </row>
    <row r="34" spans="1:9" x14ac:dyDescent="0.3">
      <c r="A34" s="9">
        <v>24</v>
      </c>
      <c r="B34" s="5" t="s">
        <v>49</v>
      </c>
      <c r="C34" s="5" t="s">
        <v>50</v>
      </c>
      <c r="D34" s="9">
        <v>199</v>
      </c>
      <c r="E34" s="17">
        <v>2.7085852478839176</v>
      </c>
      <c r="F34" s="17">
        <v>7.2727272727272725</v>
      </c>
      <c r="G34" s="17">
        <v>5.8041112454655375</v>
      </c>
      <c r="H34" s="17">
        <f>E34+F34+G34</f>
        <v>15.785423766076729</v>
      </c>
      <c r="I34" s="9">
        <v>24</v>
      </c>
    </row>
    <row r="35" spans="1:9" x14ac:dyDescent="0.3">
      <c r="A35" s="9">
        <v>25</v>
      </c>
      <c r="B35" s="5" t="s">
        <v>15</v>
      </c>
      <c r="C35" s="5" t="s">
        <v>16</v>
      </c>
      <c r="D35" s="9">
        <v>181</v>
      </c>
      <c r="E35" s="17">
        <v>3.8461538461538463</v>
      </c>
      <c r="F35" s="17">
        <v>2.4038461538461537</v>
      </c>
      <c r="G35" s="17">
        <v>8.7719298245614024</v>
      </c>
      <c r="H35" s="17">
        <f>E35+F35+G35</f>
        <v>15.021929824561402</v>
      </c>
      <c r="I35" s="9">
        <v>25</v>
      </c>
    </row>
    <row r="36" spans="1:9" x14ac:dyDescent="0.3">
      <c r="A36" s="9">
        <v>26</v>
      </c>
      <c r="B36" s="5" t="s">
        <v>20</v>
      </c>
      <c r="C36" s="5" t="s">
        <v>21</v>
      </c>
      <c r="D36" s="9">
        <v>184</v>
      </c>
      <c r="E36" s="17">
        <v>6.2283737024221457</v>
      </c>
      <c r="F36" s="17">
        <v>2.0761245674740487</v>
      </c>
      <c r="G36" s="17">
        <v>6.390328151986183</v>
      </c>
      <c r="H36" s="17">
        <f>E36+F36+G36</f>
        <v>14.694826421882379</v>
      </c>
      <c r="I36" s="9">
        <v>26</v>
      </c>
    </row>
    <row r="37" spans="1:9" x14ac:dyDescent="0.3">
      <c r="A37" s="9">
        <v>27</v>
      </c>
      <c r="B37" s="5" t="s">
        <v>54</v>
      </c>
      <c r="C37" s="5" t="s">
        <v>55</v>
      </c>
      <c r="D37" s="9">
        <v>203</v>
      </c>
      <c r="E37" s="17">
        <v>2.6134301270417422</v>
      </c>
      <c r="F37" s="17">
        <v>0</v>
      </c>
      <c r="G37" s="17">
        <v>11.636363636363637</v>
      </c>
      <c r="H37" s="17">
        <f>E37+F37+G37</f>
        <v>14.249793763405378</v>
      </c>
      <c r="I37" s="9">
        <v>27</v>
      </c>
    </row>
    <row r="38" spans="1:9" x14ac:dyDescent="0.3">
      <c r="A38" s="9">
        <v>28</v>
      </c>
      <c r="B38" s="5" t="s">
        <v>69</v>
      </c>
      <c r="C38" s="5" t="s">
        <v>23</v>
      </c>
      <c r="D38" s="9">
        <v>211</v>
      </c>
      <c r="E38" s="17">
        <v>2.7544910179640718</v>
      </c>
      <c r="F38" s="17">
        <v>1.7964071856287427</v>
      </c>
      <c r="G38" s="17">
        <v>8.0838323353293422</v>
      </c>
      <c r="H38" s="17">
        <f>E38+F38+G38</f>
        <v>12.634730538922156</v>
      </c>
      <c r="I38" s="9">
        <v>28</v>
      </c>
    </row>
    <row r="39" spans="1:9" x14ac:dyDescent="0.3">
      <c r="A39" s="9">
        <v>29</v>
      </c>
      <c r="B39" s="5" t="s">
        <v>30</v>
      </c>
      <c r="C39" s="5" t="s">
        <v>31</v>
      </c>
      <c r="D39" s="9">
        <v>189</v>
      </c>
      <c r="E39" s="17">
        <v>3.3548387096774195</v>
      </c>
      <c r="F39" s="17">
        <v>0.9771986970684039</v>
      </c>
      <c r="G39" s="17">
        <v>8.1168831168831161</v>
      </c>
      <c r="H39" s="17">
        <f>E39+F39+G39</f>
        <v>12.448920523628939</v>
      </c>
      <c r="I39" s="9">
        <v>29</v>
      </c>
    </row>
    <row r="40" spans="1:9" x14ac:dyDescent="0.3">
      <c r="A40" s="9">
        <v>30</v>
      </c>
      <c r="B40" s="5" t="s">
        <v>19</v>
      </c>
      <c r="C40" s="5" t="s">
        <v>18</v>
      </c>
      <c r="D40" s="9">
        <v>183</v>
      </c>
      <c r="E40" s="17">
        <v>4.261168384879725</v>
      </c>
      <c r="F40" s="17">
        <v>0.51369863013698636</v>
      </c>
      <c r="G40" s="17">
        <v>6.8965517241379306</v>
      </c>
      <c r="H40" s="17">
        <f>E40+F40+G40</f>
        <v>11.671418739154642</v>
      </c>
      <c r="I40" s="9">
        <v>30</v>
      </c>
    </row>
    <row r="41" spans="1:9" x14ac:dyDescent="0.3">
      <c r="A41" s="9">
        <v>31</v>
      </c>
      <c r="B41" s="5" t="s">
        <v>158</v>
      </c>
      <c r="C41" s="5" t="s">
        <v>159</v>
      </c>
      <c r="D41" s="9">
        <v>223</v>
      </c>
      <c r="E41" s="17">
        <v>0</v>
      </c>
      <c r="F41" s="17">
        <v>10.4</v>
      </c>
      <c r="G41" s="17">
        <v>0</v>
      </c>
      <c r="H41" s="17">
        <f>E41+F41+G41</f>
        <v>10.4</v>
      </c>
      <c r="I41" s="9">
        <v>31</v>
      </c>
    </row>
    <row r="42" spans="1:9" x14ac:dyDescent="0.3">
      <c r="A42" s="9">
        <v>32</v>
      </c>
      <c r="B42" s="5" t="s">
        <v>24</v>
      </c>
      <c r="C42" s="5" t="s">
        <v>25</v>
      </c>
      <c r="D42" s="9">
        <v>186</v>
      </c>
      <c r="E42" s="17">
        <v>3.5714285714285712</v>
      </c>
      <c r="F42" s="17">
        <v>1.3372956909361071</v>
      </c>
      <c r="G42" s="17">
        <v>5.3412462908011866</v>
      </c>
      <c r="H42" s="17">
        <f>E42+F42+G42</f>
        <v>10.249970553165866</v>
      </c>
      <c r="I42" s="9">
        <v>32</v>
      </c>
    </row>
    <row r="43" spans="1:9" x14ac:dyDescent="0.3">
      <c r="A43" s="9">
        <v>33</v>
      </c>
      <c r="B43" s="5" t="s">
        <v>67</v>
      </c>
      <c r="C43" s="5" t="s">
        <v>68</v>
      </c>
      <c r="D43" s="9">
        <v>210</v>
      </c>
      <c r="E43" s="17">
        <v>2.6363636363636362</v>
      </c>
      <c r="F43" s="17">
        <v>3.4129692832764502</v>
      </c>
      <c r="G43" s="17">
        <v>3.4129692832764502</v>
      </c>
      <c r="H43" s="17">
        <f>E43+F43+G43</f>
        <v>9.4623022029165362</v>
      </c>
      <c r="I43" s="9">
        <v>33</v>
      </c>
    </row>
    <row r="44" spans="1:9" x14ac:dyDescent="0.3">
      <c r="A44" s="9">
        <v>34</v>
      </c>
      <c r="B44" s="5" t="s">
        <v>79</v>
      </c>
      <c r="C44" s="5" t="s">
        <v>80</v>
      </c>
      <c r="D44" s="9">
        <v>218</v>
      </c>
      <c r="E44" s="17">
        <v>2.3439490445859872</v>
      </c>
      <c r="F44" s="17">
        <v>0.38216560509554143</v>
      </c>
      <c r="G44" s="17">
        <v>5.8673469387755102</v>
      </c>
      <c r="H44" s="17">
        <f>E44+F44+G44</f>
        <v>8.5934615884570391</v>
      </c>
      <c r="I44" s="9">
        <v>34</v>
      </c>
    </row>
    <row r="45" spans="1:9" x14ac:dyDescent="0.3">
      <c r="A45" s="9">
        <v>35</v>
      </c>
      <c r="B45" s="5" t="s">
        <v>38</v>
      </c>
      <c r="C45" s="5" t="s">
        <v>39</v>
      </c>
      <c r="D45" s="9">
        <v>193</v>
      </c>
      <c r="E45" s="17">
        <v>2.5074626865671643</v>
      </c>
      <c r="F45" s="17">
        <v>0</v>
      </c>
      <c r="G45" s="17">
        <v>5.4977711738484398</v>
      </c>
      <c r="H45" s="17">
        <f>E45+F45+G45</f>
        <v>8.0052338604156041</v>
      </c>
      <c r="I45" s="9">
        <v>35</v>
      </c>
    </row>
    <row r="46" spans="1:9" x14ac:dyDescent="0.3">
      <c r="A46" s="9">
        <v>36</v>
      </c>
      <c r="B46" s="5" t="s">
        <v>82</v>
      </c>
      <c r="C46" s="5" t="s">
        <v>55</v>
      </c>
      <c r="D46" s="9">
        <v>220</v>
      </c>
      <c r="E46" s="17">
        <v>2.1083455344070279</v>
      </c>
      <c r="F46" s="17">
        <v>0.43923865300146414</v>
      </c>
      <c r="G46" s="17">
        <v>4.3859649122807012</v>
      </c>
      <c r="H46" s="17">
        <f>E46+F46+G46</f>
        <v>6.9335490996891931</v>
      </c>
      <c r="I46" s="9">
        <v>36</v>
      </c>
    </row>
    <row r="47" spans="1:9" x14ac:dyDescent="0.3">
      <c r="A47" s="9">
        <v>37</v>
      </c>
      <c r="B47" s="5" t="s">
        <v>17</v>
      </c>
      <c r="C47" s="5" t="s">
        <v>18</v>
      </c>
      <c r="D47" s="9">
        <v>182</v>
      </c>
      <c r="E47" s="17">
        <v>2.8276877761413841</v>
      </c>
      <c r="F47" s="17">
        <v>0</v>
      </c>
      <c r="G47" s="17">
        <v>3.9764359351988214</v>
      </c>
      <c r="H47" s="17">
        <f>E47+F47+G47</f>
        <v>6.8041237113402051</v>
      </c>
      <c r="I47" s="9">
        <v>37</v>
      </c>
    </row>
    <row r="48" spans="1:9" x14ac:dyDescent="0.3">
      <c r="A48" s="9">
        <v>38</v>
      </c>
      <c r="B48" s="5" t="s">
        <v>81</v>
      </c>
      <c r="C48" s="5" t="s">
        <v>80</v>
      </c>
      <c r="D48" s="9">
        <v>219</v>
      </c>
      <c r="E48" s="17">
        <v>1.5483870967741935</v>
      </c>
      <c r="F48" s="17">
        <v>0.27675276752767525</v>
      </c>
      <c r="G48" s="17">
        <v>3.789279112754159</v>
      </c>
      <c r="H48" s="17">
        <f>E48+F48+G48</f>
        <v>5.6144189770560278</v>
      </c>
      <c r="I48" s="9">
        <v>38</v>
      </c>
    </row>
    <row r="49" spans="1:9" x14ac:dyDescent="0.3">
      <c r="A49" s="9">
        <v>39</v>
      </c>
      <c r="B49" s="5" t="s">
        <v>83</v>
      </c>
      <c r="C49" s="5" t="s">
        <v>31</v>
      </c>
      <c r="D49" s="9">
        <v>222</v>
      </c>
      <c r="E49" s="17">
        <v>2.1333333333333333</v>
      </c>
      <c r="F49" s="17">
        <v>0</v>
      </c>
      <c r="G49" s="17">
        <v>3.1190926275992439</v>
      </c>
      <c r="H49" s="17">
        <f>E49+F49+G49</f>
        <v>5.2524259609325767</v>
      </c>
      <c r="I49" s="9">
        <v>39</v>
      </c>
    </row>
    <row r="51" spans="1:9" x14ac:dyDescent="0.3">
      <c r="B51" t="s">
        <v>161</v>
      </c>
      <c r="C51" t="s">
        <v>162</v>
      </c>
    </row>
    <row r="53" spans="1:9" x14ac:dyDescent="0.3">
      <c r="B53" t="s">
        <v>163</v>
      </c>
      <c r="C53" t="s">
        <v>164</v>
      </c>
    </row>
  </sheetData>
  <sortState xmlns:xlrd2="http://schemas.microsoft.com/office/spreadsheetml/2017/richdata2" ref="B11:H49">
    <sortCondition descending="1" ref="H11:H49"/>
  </sortState>
  <mergeCells count="7">
    <mergeCell ref="A1:I1"/>
    <mergeCell ref="A2:I2"/>
    <mergeCell ref="A3:I3"/>
    <mergeCell ref="A4:I4"/>
    <mergeCell ref="A5:I5"/>
    <mergeCell ref="A6:I6"/>
    <mergeCell ref="A8:I8"/>
  </mergeCells>
  <pageMargins left="0.7" right="0.7" top="0.75" bottom="0.75" header="0.3" footer="0.3"/>
  <pageSetup paperSize="9" scale="95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9DCAA-3462-4C8D-A8CC-15A9AD4774F2}">
  <dimension ref="A1:I60"/>
  <sheetViews>
    <sheetView tabSelected="1" topLeftCell="A34" workbookViewId="0">
      <selection activeCell="D45" sqref="D45"/>
    </sheetView>
  </sheetViews>
  <sheetFormatPr defaultRowHeight="14.4" x14ac:dyDescent="0.3"/>
  <cols>
    <col min="1" max="1" width="6.21875" bestFit="1" customWidth="1"/>
    <col min="2" max="2" width="21.6640625" bestFit="1" customWidth="1"/>
    <col min="3" max="3" width="20.77734375" bestFit="1" customWidth="1"/>
    <col min="4" max="4" width="6.88671875" bestFit="1" customWidth="1"/>
    <col min="5" max="6" width="5.44140625" bestFit="1" customWidth="1"/>
    <col min="7" max="7" width="7.21875" bestFit="1" customWidth="1"/>
    <col min="8" max="8" width="9.5546875" bestFit="1" customWidth="1"/>
    <col min="9" max="9" width="6.5546875" bestFit="1" customWidth="1"/>
  </cols>
  <sheetData>
    <row r="1" spans="1:9" x14ac:dyDescent="0.3">
      <c r="A1" s="3" t="s">
        <v>146</v>
      </c>
      <c r="B1" s="3"/>
      <c r="C1" s="3"/>
      <c r="D1" s="3"/>
      <c r="E1" s="3"/>
      <c r="F1" s="3"/>
      <c r="G1" s="3"/>
      <c r="H1" s="3"/>
      <c r="I1" s="3"/>
    </row>
    <row r="2" spans="1:9" x14ac:dyDescent="0.3">
      <c r="A2" s="3" t="s">
        <v>149</v>
      </c>
      <c r="B2" s="3"/>
      <c r="C2" s="3"/>
      <c r="D2" s="3"/>
      <c r="E2" s="3"/>
      <c r="F2" s="3"/>
      <c r="G2" s="3"/>
      <c r="H2" s="3"/>
      <c r="I2" s="3"/>
    </row>
    <row r="3" spans="1:9" x14ac:dyDescent="0.3">
      <c r="A3" s="3" t="s">
        <v>4</v>
      </c>
      <c r="B3" s="3"/>
      <c r="C3" s="3"/>
      <c r="D3" s="3"/>
      <c r="E3" s="3"/>
      <c r="F3" s="3"/>
      <c r="G3" s="3"/>
      <c r="H3" s="3"/>
      <c r="I3" s="3"/>
    </row>
    <row r="4" spans="1:9" x14ac:dyDescent="0.3">
      <c r="A4" s="3" t="s">
        <v>5</v>
      </c>
      <c r="B4" s="3"/>
      <c r="C4" s="3"/>
      <c r="D4" s="3"/>
      <c r="E4" s="3"/>
      <c r="F4" s="3"/>
      <c r="G4" s="3"/>
      <c r="H4" s="3"/>
      <c r="I4" s="3"/>
    </row>
    <row r="5" spans="1:9" x14ac:dyDescent="0.3">
      <c r="A5" s="3" t="s">
        <v>6</v>
      </c>
      <c r="B5" s="3"/>
      <c r="C5" s="3"/>
      <c r="D5" s="3"/>
      <c r="E5" s="3"/>
      <c r="F5" s="3"/>
      <c r="G5" s="3"/>
      <c r="H5" s="3"/>
      <c r="I5" s="3"/>
    </row>
    <row r="6" spans="1:9" x14ac:dyDescent="0.3">
      <c r="A6" s="3" t="s">
        <v>7</v>
      </c>
      <c r="B6" s="3"/>
      <c r="C6" s="3"/>
      <c r="D6" s="3"/>
      <c r="E6" s="3"/>
      <c r="F6" s="3"/>
      <c r="G6" s="3"/>
      <c r="H6" s="3"/>
      <c r="I6" s="3"/>
    </row>
    <row r="8" spans="1:9" x14ac:dyDescent="0.3">
      <c r="A8" s="4" t="s">
        <v>166</v>
      </c>
      <c r="B8" s="4"/>
      <c r="C8" s="4"/>
      <c r="D8" s="4"/>
      <c r="E8" s="4"/>
      <c r="F8" s="4"/>
      <c r="G8" s="4"/>
      <c r="H8" s="4"/>
      <c r="I8" s="4"/>
    </row>
    <row r="10" spans="1:9" x14ac:dyDescent="0.3">
      <c r="A10" s="7" t="s">
        <v>10</v>
      </c>
      <c r="B10" s="7" t="s">
        <v>11</v>
      </c>
      <c r="C10" s="7" t="s">
        <v>12</v>
      </c>
      <c r="D10" s="7" t="s">
        <v>142</v>
      </c>
      <c r="E10" s="7" t="s">
        <v>155</v>
      </c>
      <c r="F10" s="7" t="s">
        <v>156</v>
      </c>
      <c r="G10" s="8" t="s">
        <v>157</v>
      </c>
      <c r="H10" s="7" t="s">
        <v>145</v>
      </c>
      <c r="I10" s="8" t="s">
        <v>148</v>
      </c>
    </row>
    <row r="11" spans="1:9" x14ac:dyDescent="0.3">
      <c r="A11" s="9">
        <v>1</v>
      </c>
      <c r="B11" s="5" t="s">
        <v>137</v>
      </c>
      <c r="C11" s="5" t="s">
        <v>29</v>
      </c>
      <c r="D11" s="9">
        <v>280</v>
      </c>
      <c r="E11" s="17">
        <v>15.137724550898204</v>
      </c>
      <c r="F11" s="17">
        <v>37.724550898203596</v>
      </c>
      <c r="G11" s="17">
        <v>82.671480144404342</v>
      </c>
      <c r="H11" s="17">
        <f>E11+F11+G11</f>
        <v>135.53375559350616</v>
      </c>
      <c r="I11" s="9">
        <v>1</v>
      </c>
    </row>
    <row r="12" spans="1:9" x14ac:dyDescent="0.3">
      <c r="A12" s="9">
        <v>2</v>
      </c>
      <c r="B12" s="5" t="s">
        <v>96</v>
      </c>
      <c r="C12" s="5" t="s">
        <v>43</v>
      </c>
      <c r="D12" s="9">
        <v>242</v>
      </c>
      <c r="E12" s="17">
        <v>17.910447761194032</v>
      </c>
      <c r="F12" s="17">
        <v>34.64818763326226</v>
      </c>
      <c r="G12" s="17">
        <v>59.412404787812839</v>
      </c>
      <c r="H12" s="17">
        <f>E12+F12+G12</f>
        <v>111.97104018226912</v>
      </c>
      <c r="I12" s="9">
        <v>2</v>
      </c>
    </row>
    <row r="13" spans="1:9" x14ac:dyDescent="0.3">
      <c r="A13" s="9">
        <v>3</v>
      </c>
      <c r="B13" s="5" t="s">
        <v>100</v>
      </c>
      <c r="C13" s="5" t="s">
        <v>23</v>
      </c>
      <c r="D13" s="9">
        <v>246</v>
      </c>
      <c r="E13" s="17">
        <v>14.361567635903921</v>
      </c>
      <c r="F13" s="17">
        <v>26.548672566371682</v>
      </c>
      <c r="G13" s="17">
        <v>65.613147914032879</v>
      </c>
      <c r="H13" s="17">
        <f>E13+F13+G13</f>
        <v>106.52338811630848</v>
      </c>
      <c r="I13" s="9">
        <v>3</v>
      </c>
    </row>
    <row r="14" spans="1:9" x14ac:dyDescent="0.3">
      <c r="A14" s="9">
        <v>4</v>
      </c>
      <c r="B14" s="5" t="s">
        <v>110</v>
      </c>
      <c r="C14" s="5" t="s">
        <v>25</v>
      </c>
      <c r="D14" s="9">
        <v>254</v>
      </c>
      <c r="E14" s="17">
        <v>9.0602409638554224</v>
      </c>
      <c r="F14" s="17">
        <v>25.903614457831324</v>
      </c>
      <c r="G14" s="17">
        <v>68.263473053892213</v>
      </c>
      <c r="H14" s="17">
        <f>E14+F14+G14</f>
        <v>103.22732847557896</v>
      </c>
      <c r="I14" s="9">
        <v>4</v>
      </c>
    </row>
    <row r="15" spans="1:9" x14ac:dyDescent="0.3">
      <c r="A15" s="9">
        <v>5</v>
      </c>
      <c r="B15" s="5" t="s">
        <v>88</v>
      </c>
      <c r="C15" s="5" t="s">
        <v>61</v>
      </c>
      <c r="D15" s="9">
        <v>234</v>
      </c>
      <c r="E15" s="17">
        <v>10.58242843040474</v>
      </c>
      <c r="F15" s="17">
        <v>28.13425468904245</v>
      </c>
      <c r="G15" s="17">
        <v>63.645418326693225</v>
      </c>
      <c r="H15" s="17">
        <f>E15+F15+G15</f>
        <v>102.36210144614041</v>
      </c>
      <c r="I15" s="9">
        <v>5</v>
      </c>
    </row>
    <row r="16" spans="1:9" x14ac:dyDescent="0.3">
      <c r="A16" s="9">
        <v>6</v>
      </c>
      <c r="B16" s="5" t="s">
        <v>141</v>
      </c>
      <c r="C16" s="5" t="s">
        <v>80</v>
      </c>
      <c r="D16" s="9">
        <v>284</v>
      </c>
      <c r="E16" s="17">
        <v>7.693989071038251</v>
      </c>
      <c r="F16" s="17">
        <v>25.136612021857925</v>
      </c>
      <c r="G16" s="17">
        <v>63.436123348017624</v>
      </c>
      <c r="H16" s="17">
        <f>E16+F16+G16</f>
        <v>96.266724440913805</v>
      </c>
      <c r="I16" s="9">
        <v>6</v>
      </c>
    </row>
    <row r="17" spans="1:9" x14ac:dyDescent="0.3">
      <c r="A17" s="9">
        <v>7</v>
      </c>
      <c r="B17" s="5" t="s">
        <v>136</v>
      </c>
      <c r="C17" s="5" t="s">
        <v>31</v>
      </c>
      <c r="D17" s="9">
        <v>279</v>
      </c>
      <c r="E17" s="17">
        <v>10.205011389521641</v>
      </c>
      <c r="F17" s="17">
        <v>26.765375854214124</v>
      </c>
      <c r="G17" s="17">
        <v>59.250851305334848</v>
      </c>
      <c r="H17" s="17">
        <f>E17+F17+G17</f>
        <v>96.22123854907062</v>
      </c>
      <c r="I17" s="9">
        <v>7</v>
      </c>
    </row>
    <row r="18" spans="1:9" x14ac:dyDescent="0.3">
      <c r="A18" s="9">
        <v>8</v>
      </c>
      <c r="B18" s="5" t="s">
        <v>122</v>
      </c>
      <c r="C18" s="5" t="s">
        <v>27</v>
      </c>
      <c r="D18" s="9">
        <v>266</v>
      </c>
      <c r="E18" s="17">
        <v>6.8550592525068366</v>
      </c>
      <c r="F18" s="17">
        <v>31.905195989061074</v>
      </c>
      <c r="G18" s="17">
        <v>54.894784995425439</v>
      </c>
      <c r="H18" s="17">
        <f>E18+F18+G18</f>
        <v>93.655040236993358</v>
      </c>
      <c r="I18" s="9">
        <v>8</v>
      </c>
    </row>
    <row r="19" spans="1:9" x14ac:dyDescent="0.3">
      <c r="A19" s="9">
        <v>9</v>
      </c>
      <c r="B19" s="5" t="s">
        <v>133</v>
      </c>
      <c r="C19" s="5" t="s">
        <v>59</v>
      </c>
      <c r="D19" s="9">
        <v>276</v>
      </c>
      <c r="E19" s="17">
        <v>4.7005649717514126</v>
      </c>
      <c r="F19" s="17">
        <v>23.163841807909606</v>
      </c>
      <c r="G19" s="17">
        <v>64.819004524886878</v>
      </c>
      <c r="H19" s="17">
        <f>E19+F19+G19</f>
        <v>92.683411304547889</v>
      </c>
      <c r="I19" s="9">
        <v>9</v>
      </c>
    </row>
    <row r="20" spans="1:9" x14ac:dyDescent="0.3">
      <c r="A20" s="9">
        <v>10</v>
      </c>
      <c r="B20" s="5" t="s">
        <v>111</v>
      </c>
      <c r="C20" s="5" t="s">
        <v>80</v>
      </c>
      <c r="D20" s="9">
        <v>255</v>
      </c>
      <c r="E20" s="17">
        <v>9.1012514220705345</v>
      </c>
      <c r="F20" s="17">
        <v>23.321956769055742</v>
      </c>
      <c r="G20" s="17">
        <v>55.290102389078491</v>
      </c>
      <c r="H20" s="17">
        <f>E20+F20+G20</f>
        <v>87.713310580204762</v>
      </c>
      <c r="I20" s="9">
        <v>10</v>
      </c>
    </row>
    <row r="21" spans="1:9" x14ac:dyDescent="0.3">
      <c r="A21" s="9">
        <v>11</v>
      </c>
      <c r="B21" s="5" t="s">
        <v>117</v>
      </c>
      <c r="C21" s="5" t="s">
        <v>80</v>
      </c>
      <c r="D21" s="9">
        <v>261</v>
      </c>
      <c r="E21" s="17">
        <v>7.6555023923444976</v>
      </c>
      <c r="F21" s="17">
        <v>30.14354066985646</v>
      </c>
      <c r="G21" s="17">
        <v>49.330783938814534</v>
      </c>
      <c r="H21" s="17">
        <f>E21+F21+G21</f>
        <v>87.129827001015485</v>
      </c>
      <c r="I21" s="9">
        <v>11</v>
      </c>
    </row>
    <row r="22" spans="1:9" x14ac:dyDescent="0.3">
      <c r="A22" s="9">
        <v>12</v>
      </c>
      <c r="B22" s="5" t="s">
        <v>129</v>
      </c>
      <c r="C22" s="5" t="s">
        <v>45</v>
      </c>
      <c r="D22" s="9">
        <v>272</v>
      </c>
      <c r="E22" s="17">
        <v>10.107066381156317</v>
      </c>
      <c r="F22" s="17">
        <v>23.554603854389722</v>
      </c>
      <c r="G22" s="17">
        <v>53.091684434968016</v>
      </c>
      <c r="H22" s="17">
        <f>E22+F22+G22</f>
        <v>86.753354670514057</v>
      </c>
      <c r="I22" s="9">
        <v>12</v>
      </c>
    </row>
    <row r="23" spans="1:9" x14ac:dyDescent="0.3">
      <c r="A23" s="9">
        <v>13</v>
      </c>
      <c r="B23" s="5" t="s">
        <v>109</v>
      </c>
      <c r="C23" s="5" t="s">
        <v>78</v>
      </c>
      <c r="D23" s="9">
        <v>253</v>
      </c>
      <c r="E23" s="17">
        <v>10.473313192346426</v>
      </c>
      <c r="F23" s="17">
        <v>22.658610271903324</v>
      </c>
      <c r="G23" s="17">
        <v>53.048780487804876</v>
      </c>
      <c r="H23" s="17">
        <f>E23+F23+G23</f>
        <v>86.180703952054628</v>
      </c>
      <c r="I23" s="9">
        <v>13</v>
      </c>
    </row>
    <row r="24" spans="1:9" x14ac:dyDescent="0.3">
      <c r="A24" s="9">
        <v>14</v>
      </c>
      <c r="B24" s="5" t="s">
        <v>140</v>
      </c>
      <c r="C24" s="5" t="s">
        <v>50</v>
      </c>
      <c r="D24" s="9">
        <v>283</v>
      </c>
      <c r="E24" s="17">
        <v>5.2904378909740837</v>
      </c>
      <c r="F24" s="17">
        <v>33.065236818588026</v>
      </c>
      <c r="G24" s="17">
        <v>47.721179624664877</v>
      </c>
      <c r="H24" s="17">
        <f>E24+F24+G24</f>
        <v>86.076854334226994</v>
      </c>
      <c r="I24" s="9">
        <v>14</v>
      </c>
    </row>
    <row r="25" spans="1:9" x14ac:dyDescent="0.3">
      <c r="A25" s="9">
        <v>15</v>
      </c>
      <c r="B25" s="5" t="s">
        <v>90</v>
      </c>
      <c r="C25" s="5" t="s">
        <v>45</v>
      </c>
      <c r="D25" s="9">
        <v>236</v>
      </c>
      <c r="E25" s="17">
        <v>8.6299892125134843</v>
      </c>
      <c r="F25" s="17">
        <v>26.429341963322546</v>
      </c>
      <c r="G25" s="17">
        <v>48.116254036598491</v>
      </c>
      <c r="H25" s="17">
        <f>E25+F25+G25</f>
        <v>83.175585212434527</v>
      </c>
      <c r="I25" s="9">
        <v>15</v>
      </c>
    </row>
    <row r="26" spans="1:9" x14ac:dyDescent="0.3">
      <c r="A26" s="9">
        <v>16</v>
      </c>
      <c r="B26" s="21" t="s">
        <v>160</v>
      </c>
      <c r="C26" s="5" t="s">
        <v>159</v>
      </c>
      <c r="D26" s="9">
        <v>285</v>
      </c>
      <c r="E26" s="17">
        <v>11.471698113207546</v>
      </c>
      <c r="F26" s="17">
        <v>13.836477987421384</v>
      </c>
      <c r="G26" s="17">
        <v>57.648546144121369</v>
      </c>
      <c r="H26" s="17">
        <f>E26+F26+G26</f>
        <v>82.956722244750296</v>
      </c>
      <c r="I26" s="9">
        <v>16</v>
      </c>
    </row>
    <row r="27" spans="1:9" x14ac:dyDescent="0.3">
      <c r="A27" s="9">
        <v>17</v>
      </c>
      <c r="B27" s="5" t="s">
        <v>132</v>
      </c>
      <c r="C27" s="5" t="s">
        <v>21</v>
      </c>
      <c r="D27" s="9">
        <v>275</v>
      </c>
      <c r="E27" s="17">
        <v>4.8253968253968251</v>
      </c>
      <c r="F27" s="17">
        <v>30.158730158730158</v>
      </c>
      <c r="G27" s="17">
        <v>47.61904761904762</v>
      </c>
      <c r="H27" s="17">
        <f>E27+F27+G27</f>
        <v>82.603174603174608</v>
      </c>
      <c r="I27" s="9">
        <v>17</v>
      </c>
    </row>
    <row r="28" spans="1:9" x14ac:dyDescent="0.3">
      <c r="A28" s="9">
        <v>18</v>
      </c>
      <c r="B28" s="5" t="s">
        <v>116</v>
      </c>
      <c r="C28" s="5" t="s">
        <v>50</v>
      </c>
      <c r="D28" s="9">
        <v>260</v>
      </c>
      <c r="E28" s="17">
        <v>12.648870636550308</v>
      </c>
      <c r="F28" s="17">
        <v>22.587268993839835</v>
      </c>
      <c r="G28" s="17">
        <v>47.010309278350519</v>
      </c>
      <c r="H28" s="17">
        <f>E28+F28+G28</f>
        <v>82.24644890874066</v>
      </c>
      <c r="I28" s="9">
        <v>18</v>
      </c>
    </row>
    <row r="29" spans="1:9" x14ac:dyDescent="0.3">
      <c r="A29" s="9">
        <v>19</v>
      </c>
      <c r="B29" s="5" t="s">
        <v>87</v>
      </c>
      <c r="C29" s="5" t="s">
        <v>37</v>
      </c>
      <c r="D29" s="9">
        <v>233</v>
      </c>
      <c r="E29" s="17">
        <v>7.1111111111111107</v>
      </c>
      <c r="F29" s="17">
        <v>20.467836257309941</v>
      </c>
      <c r="G29" s="17">
        <v>52.982456140350877</v>
      </c>
      <c r="H29" s="17">
        <f>E29+F29+G29</f>
        <v>80.561403508771932</v>
      </c>
      <c r="I29" s="9">
        <v>19</v>
      </c>
    </row>
    <row r="30" spans="1:9" x14ac:dyDescent="0.3">
      <c r="A30" s="9">
        <v>20</v>
      </c>
      <c r="B30" s="5" t="s">
        <v>103</v>
      </c>
      <c r="C30" s="5" t="s">
        <v>63</v>
      </c>
      <c r="D30" s="9">
        <v>249</v>
      </c>
      <c r="E30" s="17">
        <v>5.7815126050420167</v>
      </c>
      <c r="F30" s="17">
        <v>29.411764705882351</v>
      </c>
      <c r="G30" s="17">
        <v>44.745762711864408</v>
      </c>
      <c r="H30" s="17">
        <f>E30+F30+G30</f>
        <v>79.939040022788774</v>
      </c>
      <c r="I30" s="9">
        <v>20</v>
      </c>
    </row>
    <row r="31" spans="1:9" x14ac:dyDescent="0.3">
      <c r="A31" s="9">
        <v>21</v>
      </c>
      <c r="B31" s="5" t="s">
        <v>131</v>
      </c>
      <c r="C31" s="5" t="s">
        <v>55</v>
      </c>
      <c r="D31" s="9">
        <v>274</v>
      </c>
      <c r="E31" s="17">
        <v>9.4117647058823533</v>
      </c>
      <c r="F31" s="17">
        <v>25.054466230936821</v>
      </c>
      <c r="G31" s="17">
        <v>44.347826086956523</v>
      </c>
      <c r="H31" s="17">
        <f>E31+F31+G31</f>
        <v>78.814057023775689</v>
      </c>
      <c r="I31" s="9">
        <v>21</v>
      </c>
    </row>
    <row r="32" spans="1:9" x14ac:dyDescent="0.3">
      <c r="A32" s="9">
        <v>22</v>
      </c>
      <c r="B32" s="5" t="s">
        <v>127</v>
      </c>
      <c r="C32" s="5" t="s">
        <v>76</v>
      </c>
      <c r="D32" s="9">
        <v>270</v>
      </c>
      <c r="E32" s="17">
        <v>6.9709543568464722</v>
      </c>
      <c r="F32" s="17">
        <v>21.784232365145225</v>
      </c>
      <c r="G32" s="17">
        <v>48.4375</v>
      </c>
      <c r="H32" s="17">
        <f>E32+F32+G32</f>
        <v>77.192686721991691</v>
      </c>
      <c r="I32" s="9">
        <v>22</v>
      </c>
    </row>
    <row r="33" spans="1:9" x14ac:dyDescent="0.3">
      <c r="A33" s="9">
        <v>23</v>
      </c>
      <c r="B33" s="5" t="s">
        <v>134</v>
      </c>
      <c r="C33" s="5" t="s">
        <v>39</v>
      </c>
      <c r="D33" s="9">
        <v>277</v>
      </c>
      <c r="E33" s="17">
        <v>8.6055776892430274</v>
      </c>
      <c r="F33" s="17">
        <v>25.691699604743082</v>
      </c>
      <c r="G33" s="17">
        <v>41.492537313432834</v>
      </c>
      <c r="H33" s="17">
        <f>E33+F33+G33</f>
        <v>75.789814607418947</v>
      </c>
      <c r="I33" s="9">
        <v>23</v>
      </c>
    </row>
    <row r="34" spans="1:9" x14ac:dyDescent="0.3">
      <c r="A34" s="9">
        <v>24</v>
      </c>
      <c r="B34" s="5" t="s">
        <v>85</v>
      </c>
      <c r="C34" s="5" t="s">
        <v>61</v>
      </c>
      <c r="D34" s="9">
        <v>231</v>
      </c>
      <c r="E34" s="17">
        <v>9.9115044247787623</v>
      </c>
      <c r="F34" s="17">
        <v>10.745891276864729</v>
      </c>
      <c r="G34" s="17">
        <v>52.538071065989847</v>
      </c>
      <c r="H34" s="17">
        <f>E34+F34+G34</f>
        <v>73.195466767633334</v>
      </c>
      <c r="I34" s="9">
        <v>24</v>
      </c>
    </row>
    <row r="35" spans="1:9" x14ac:dyDescent="0.3">
      <c r="A35" s="9">
        <v>25</v>
      </c>
      <c r="B35" s="5" t="s">
        <v>125</v>
      </c>
      <c r="C35" s="5" t="s">
        <v>39</v>
      </c>
      <c r="D35" s="9">
        <v>268</v>
      </c>
      <c r="E35" s="17">
        <v>7.2467222884386171</v>
      </c>
      <c r="F35" s="17">
        <v>23.241954707985695</v>
      </c>
      <c r="G35" s="17">
        <v>42.704626334519574</v>
      </c>
      <c r="H35" s="17">
        <f>E35+F35+G35</f>
        <v>73.193303330943877</v>
      </c>
      <c r="I35" s="9">
        <v>25</v>
      </c>
    </row>
    <row r="36" spans="1:9" x14ac:dyDescent="0.3">
      <c r="A36" s="9">
        <v>26</v>
      </c>
      <c r="B36" s="5" t="s">
        <v>101</v>
      </c>
      <c r="C36" s="5" t="s">
        <v>57</v>
      </c>
      <c r="D36" s="9">
        <v>247</v>
      </c>
      <c r="E36" s="17">
        <v>8.9174705251875679</v>
      </c>
      <c r="F36" s="17">
        <v>12.861736334405146</v>
      </c>
      <c r="G36" s="17">
        <v>51.391862955032117</v>
      </c>
      <c r="H36" s="17">
        <f>E36+F36+G36</f>
        <v>73.171069814624829</v>
      </c>
      <c r="I36" s="9">
        <v>26</v>
      </c>
    </row>
    <row r="37" spans="1:9" x14ac:dyDescent="0.3">
      <c r="A37" s="9">
        <v>27</v>
      </c>
      <c r="B37" s="5" t="s">
        <v>108</v>
      </c>
      <c r="C37" s="5" t="s">
        <v>25</v>
      </c>
      <c r="D37" s="9">
        <v>252</v>
      </c>
      <c r="E37" s="17">
        <v>7.045454545454545</v>
      </c>
      <c r="F37" s="17">
        <v>18.46590909090909</v>
      </c>
      <c r="G37" s="17">
        <v>47.571428571428569</v>
      </c>
      <c r="H37" s="17">
        <f>E37+F37+G37</f>
        <v>73.08279220779221</v>
      </c>
      <c r="I37" s="9">
        <v>27</v>
      </c>
    </row>
    <row r="38" spans="1:9" x14ac:dyDescent="0.3">
      <c r="A38" s="9">
        <v>28</v>
      </c>
      <c r="B38" s="5" t="s">
        <v>91</v>
      </c>
      <c r="C38" s="5" t="s">
        <v>29</v>
      </c>
      <c r="D38" s="9">
        <v>237</v>
      </c>
      <c r="E38" s="17">
        <v>10.64039408866995</v>
      </c>
      <c r="F38" s="17">
        <v>11.083743842364532</v>
      </c>
      <c r="G38" s="17">
        <v>47.466007416563656</v>
      </c>
      <c r="H38" s="17">
        <f>E38+F38+G38</f>
        <v>69.190145347598133</v>
      </c>
      <c r="I38" s="9">
        <v>28</v>
      </c>
    </row>
    <row r="39" spans="1:9" x14ac:dyDescent="0.3">
      <c r="A39" s="9">
        <v>29</v>
      </c>
      <c r="B39" s="5" t="s">
        <v>92</v>
      </c>
      <c r="C39" s="5" t="s">
        <v>33</v>
      </c>
      <c r="D39" s="9">
        <v>238</v>
      </c>
      <c r="E39" s="17">
        <v>8.7650882079851442</v>
      </c>
      <c r="F39" s="17">
        <v>16.713091922005571</v>
      </c>
      <c r="G39" s="17">
        <v>41.312384473197781</v>
      </c>
      <c r="H39" s="17">
        <f>E39+F39+G39</f>
        <v>66.7905646031885</v>
      </c>
      <c r="I39" s="9">
        <v>29</v>
      </c>
    </row>
    <row r="40" spans="1:9" x14ac:dyDescent="0.3">
      <c r="A40" s="9">
        <v>30</v>
      </c>
      <c r="B40" s="5" t="s">
        <v>94</v>
      </c>
      <c r="C40" s="5" t="s">
        <v>27</v>
      </c>
      <c r="D40" s="9">
        <v>240</v>
      </c>
      <c r="E40" s="17">
        <v>2.6829268292682928</v>
      </c>
      <c r="F40" s="17">
        <v>21.341463414634148</v>
      </c>
      <c r="G40" s="17">
        <v>40.182648401826484</v>
      </c>
      <c r="H40" s="17">
        <f>E40+F40+G40</f>
        <v>64.207038645728929</v>
      </c>
      <c r="I40" s="9">
        <v>30</v>
      </c>
    </row>
    <row r="41" spans="1:9" x14ac:dyDescent="0.3">
      <c r="A41" s="9">
        <v>31</v>
      </c>
      <c r="B41" s="5" t="s">
        <v>113</v>
      </c>
      <c r="C41" s="5" t="s">
        <v>57</v>
      </c>
      <c r="D41" s="9">
        <v>257</v>
      </c>
      <c r="E41" s="17">
        <v>5.1270718232044201</v>
      </c>
      <c r="F41" s="17">
        <v>17.679558011049725</v>
      </c>
      <c r="G41" s="17">
        <v>40</v>
      </c>
      <c r="H41" s="17">
        <f>E41+F41+G41</f>
        <v>62.806629834254146</v>
      </c>
      <c r="I41" s="9">
        <v>31</v>
      </c>
    </row>
    <row r="42" spans="1:9" x14ac:dyDescent="0.3">
      <c r="A42" s="9">
        <v>32</v>
      </c>
      <c r="B42" s="5" t="s">
        <v>95</v>
      </c>
      <c r="C42" s="5" t="s">
        <v>50</v>
      </c>
      <c r="D42" s="9">
        <v>241</v>
      </c>
      <c r="E42" s="17">
        <v>8.0392156862745097</v>
      </c>
      <c r="F42" s="17">
        <v>15.931372549019608</v>
      </c>
      <c r="G42" s="17">
        <v>36.85503685503685</v>
      </c>
      <c r="H42" s="17">
        <f>E42+F42+G42</f>
        <v>60.825625090330966</v>
      </c>
      <c r="I42" s="9">
        <v>32</v>
      </c>
    </row>
    <row r="43" spans="1:9" x14ac:dyDescent="0.3">
      <c r="A43" s="9">
        <v>33</v>
      </c>
      <c r="B43" s="5" t="s">
        <v>118</v>
      </c>
      <c r="C43" s="5" t="s">
        <v>31</v>
      </c>
      <c r="D43" s="9">
        <v>262</v>
      </c>
      <c r="E43" s="17">
        <v>5.166666666666667</v>
      </c>
      <c r="F43" s="17">
        <v>11.458333333333334</v>
      </c>
      <c r="G43" s="17">
        <v>41.6580310880829</v>
      </c>
      <c r="H43" s="17">
        <f>E43+F43+G43</f>
        <v>58.2830310880829</v>
      </c>
      <c r="I43" s="9">
        <v>33</v>
      </c>
    </row>
    <row r="44" spans="1:9" x14ac:dyDescent="0.3">
      <c r="A44" s="9">
        <v>34</v>
      </c>
      <c r="B44" s="5" t="s">
        <v>120</v>
      </c>
      <c r="C44" s="5" t="s">
        <v>18</v>
      </c>
      <c r="D44" s="9">
        <v>264</v>
      </c>
      <c r="E44" s="17">
        <v>4.5478036175710592</v>
      </c>
      <c r="F44" s="17">
        <v>15.503875968992247</v>
      </c>
      <c r="G44" s="17">
        <v>36</v>
      </c>
      <c r="H44" s="17">
        <f>E44+F44+G44</f>
        <v>56.05167958656331</v>
      </c>
      <c r="I44" s="9">
        <v>34</v>
      </c>
    </row>
    <row r="45" spans="1:9" x14ac:dyDescent="0.3">
      <c r="A45" s="9">
        <v>35</v>
      </c>
      <c r="B45" s="5" t="s">
        <v>86</v>
      </c>
      <c r="C45" s="5" t="s">
        <v>37</v>
      </c>
      <c r="D45" s="9">
        <v>232</v>
      </c>
      <c r="E45" s="17">
        <v>5.3703703703703702</v>
      </c>
      <c r="F45" s="17">
        <v>19.097222222222221</v>
      </c>
      <c r="G45" s="17">
        <v>29.582366589327144</v>
      </c>
      <c r="H45" s="17">
        <f>E45+F45+G45</f>
        <v>54.049959181919732</v>
      </c>
      <c r="I45" s="9">
        <v>35</v>
      </c>
    </row>
    <row r="46" spans="1:9" x14ac:dyDescent="0.3">
      <c r="A46" s="9">
        <v>36</v>
      </c>
      <c r="B46" s="5" t="s">
        <v>115</v>
      </c>
      <c r="C46" s="5" t="s">
        <v>18</v>
      </c>
      <c r="D46" s="9">
        <v>259</v>
      </c>
      <c r="E46" s="17">
        <v>5.6410256410256414</v>
      </c>
      <c r="F46" s="17">
        <v>14.423076923076923</v>
      </c>
      <c r="G46" s="17">
        <v>33.6</v>
      </c>
      <c r="H46" s="17">
        <f>E46+F46+G46</f>
        <v>53.664102564102564</v>
      </c>
      <c r="I46" s="9">
        <v>36</v>
      </c>
    </row>
    <row r="47" spans="1:9" x14ac:dyDescent="0.3">
      <c r="A47" s="9">
        <v>37</v>
      </c>
      <c r="B47" s="5" t="s">
        <v>114</v>
      </c>
      <c r="C47" s="5" t="s">
        <v>63</v>
      </c>
      <c r="D47" s="9">
        <v>258</v>
      </c>
      <c r="E47" s="17">
        <v>9.7175141242937855</v>
      </c>
      <c r="F47" s="17">
        <v>12.711864406779661</v>
      </c>
      <c r="G47" s="17">
        <v>27.887323943661972</v>
      </c>
      <c r="H47" s="17">
        <f>E47+F47+G47</f>
        <v>50.316702474735422</v>
      </c>
      <c r="I47" s="9">
        <v>37</v>
      </c>
    </row>
    <row r="48" spans="1:9" x14ac:dyDescent="0.3">
      <c r="A48" s="9">
        <v>38</v>
      </c>
      <c r="B48" s="5" t="s">
        <v>121</v>
      </c>
      <c r="C48" s="5" t="s">
        <v>33</v>
      </c>
      <c r="D48" s="9">
        <v>265</v>
      </c>
      <c r="E48" s="17">
        <v>4.2290748898678414</v>
      </c>
      <c r="F48" s="17">
        <v>13.656387665198238</v>
      </c>
      <c r="G48" s="17">
        <v>27.48898678414097</v>
      </c>
      <c r="H48" s="17">
        <f>E48+F48+G48</f>
        <v>45.374449339207047</v>
      </c>
      <c r="I48" s="9">
        <v>38</v>
      </c>
    </row>
    <row r="49" spans="1:9" x14ac:dyDescent="0.3">
      <c r="A49" s="9">
        <v>39</v>
      </c>
      <c r="B49" s="5" t="s">
        <v>102</v>
      </c>
      <c r="C49" s="5" t="s">
        <v>23</v>
      </c>
      <c r="D49" s="9">
        <v>248</v>
      </c>
      <c r="E49" s="17">
        <v>3.9292730844793713</v>
      </c>
      <c r="F49" s="17">
        <v>9.8231827111984291</v>
      </c>
      <c r="G49" s="17">
        <v>31.237721021611002</v>
      </c>
      <c r="H49" s="17">
        <f>E49+F49+G49</f>
        <v>44.990176817288798</v>
      </c>
      <c r="I49" s="9">
        <v>39</v>
      </c>
    </row>
    <row r="50" spans="1:9" x14ac:dyDescent="0.3">
      <c r="A50" s="9">
        <v>40</v>
      </c>
      <c r="B50" s="5" t="s">
        <v>89</v>
      </c>
      <c r="C50" s="5" t="s">
        <v>41</v>
      </c>
      <c r="D50" s="9">
        <v>235</v>
      </c>
      <c r="E50" s="17">
        <v>4.957746478873239</v>
      </c>
      <c r="F50" s="17">
        <v>10.56338028169014</v>
      </c>
      <c r="G50" s="17">
        <v>25.106382978723403</v>
      </c>
      <c r="H50" s="17">
        <f>E50+F50+G50</f>
        <v>40.627509739286779</v>
      </c>
      <c r="I50" s="9">
        <v>40</v>
      </c>
    </row>
    <row r="51" spans="1:9" x14ac:dyDescent="0.3">
      <c r="A51" s="9">
        <v>41</v>
      </c>
      <c r="B51" s="5" t="s">
        <v>126</v>
      </c>
      <c r="C51" s="5" t="s">
        <v>68</v>
      </c>
      <c r="D51" s="9">
        <v>269</v>
      </c>
      <c r="E51" s="17">
        <v>3.2807570977917981</v>
      </c>
      <c r="F51" s="17">
        <v>10.252365930599369</v>
      </c>
      <c r="G51" s="17">
        <v>24.13249211356467</v>
      </c>
      <c r="H51" s="17">
        <f>E51+F51+G51</f>
        <v>37.66561514195584</v>
      </c>
      <c r="I51" s="9">
        <v>41</v>
      </c>
    </row>
    <row r="52" spans="1:9" x14ac:dyDescent="0.3">
      <c r="A52" s="9">
        <v>42</v>
      </c>
      <c r="B52" s="5" t="s">
        <v>128</v>
      </c>
      <c r="C52" s="5" t="s">
        <v>76</v>
      </c>
      <c r="D52" s="9">
        <v>271</v>
      </c>
      <c r="E52" s="17">
        <v>5.2066842568161826</v>
      </c>
      <c r="F52" s="17">
        <v>8.7950747581354438</v>
      </c>
      <c r="G52" s="17">
        <v>16.771866546438233</v>
      </c>
      <c r="H52" s="17">
        <f>E52+F52+G52</f>
        <v>30.77362556138986</v>
      </c>
      <c r="I52" s="9">
        <v>42</v>
      </c>
    </row>
    <row r="53" spans="1:9" x14ac:dyDescent="0.3">
      <c r="A53" s="9">
        <v>43</v>
      </c>
      <c r="B53" s="5" t="s">
        <v>93</v>
      </c>
      <c r="C53" s="5" t="s">
        <v>66</v>
      </c>
      <c r="D53" s="9">
        <v>239</v>
      </c>
      <c r="E53" s="17">
        <v>0</v>
      </c>
      <c r="F53" s="17">
        <v>29.842931937172775</v>
      </c>
      <c r="G53" s="17">
        <v>0</v>
      </c>
      <c r="H53" s="17">
        <f>E53+F53+G53</f>
        <v>29.842931937172775</v>
      </c>
      <c r="I53" s="9">
        <v>43</v>
      </c>
    </row>
    <row r="54" spans="1:9" x14ac:dyDescent="0.3">
      <c r="A54" s="9">
        <v>44</v>
      </c>
      <c r="B54" s="5" t="s">
        <v>130</v>
      </c>
      <c r="C54" s="5" t="s">
        <v>41</v>
      </c>
      <c r="D54" s="9">
        <v>273</v>
      </c>
      <c r="E54" s="17">
        <v>2.0419325432999087</v>
      </c>
      <c r="F54" s="17">
        <v>11.394712853236099</v>
      </c>
      <c r="G54" s="17">
        <v>13.636363636363637</v>
      </c>
      <c r="H54" s="17">
        <f>E54+F54+G54</f>
        <v>27.073009032899645</v>
      </c>
      <c r="I54" s="9">
        <v>44</v>
      </c>
    </row>
    <row r="55" spans="1:9" x14ac:dyDescent="0.3">
      <c r="A55" s="9">
        <v>45</v>
      </c>
      <c r="B55" s="5" t="s">
        <v>123</v>
      </c>
      <c r="C55" s="5" t="s">
        <v>124</v>
      </c>
      <c r="D55" s="9">
        <v>267</v>
      </c>
      <c r="E55" s="17">
        <v>5.2537313432835822</v>
      </c>
      <c r="F55" s="17">
        <v>15.920398009950249</v>
      </c>
      <c r="G55" s="17">
        <v>0</v>
      </c>
      <c r="H55" s="17">
        <f>E55+F55+G55</f>
        <v>21.17412935323383</v>
      </c>
      <c r="I55" s="9">
        <v>45</v>
      </c>
    </row>
    <row r="56" spans="1:9" x14ac:dyDescent="0.3">
      <c r="A56" s="9">
        <v>46</v>
      </c>
      <c r="B56" s="5" t="s">
        <v>112</v>
      </c>
      <c r="C56" s="5" t="s">
        <v>68</v>
      </c>
      <c r="D56" s="9">
        <v>256</v>
      </c>
      <c r="E56" s="17">
        <v>0</v>
      </c>
      <c r="F56" s="17">
        <v>9.9889012208657046</v>
      </c>
      <c r="G56" s="17">
        <v>0</v>
      </c>
      <c r="H56" s="17">
        <f>E56+F56+G56</f>
        <v>9.9889012208657046</v>
      </c>
      <c r="I56" s="9">
        <v>46</v>
      </c>
    </row>
    <row r="58" spans="1:9" x14ac:dyDescent="0.3">
      <c r="B58" t="s">
        <v>161</v>
      </c>
      <c r="C58" t="s">
        <v>162</v>
      </c>
    </row>
    <row r="60" spans="1:9" x14ac:dyDescent="0.3">
      <c r="B60" t="s">
        <v>163</v>
      </c>
      <c r="C60" t="s">
        <v>164</v>
      </c>
    </row>
  </sheetData>
  <sortState xmlns:xlrd2="http://schemas.microsoft.com/office/spreadsheetml/2017/richdata2" ref="B11:H56">
    <sortCondition descending="1" ref="H11:H56"/>
  </sortState>
  <mergeCells count="7">
    <mergeCell ref="A8:I8"/>
    <mergeCell ref="A1:I1"/>
    <mergeCell ref="A2:I2"/>
    <mergeCell ref="A3:I3"/>
    <mergeCell ref="A4:I4"/>
    <mergeCell ref="A5:I5"/>
    <mergeCell ref="A6:I6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EE012-12E2-412C-B3AE-EF33BB40093C}">
  <dimension ref="A1:H60"/>
  <sheetViews>
    <sheetView topLeftCell="A4" workbookViewId="0">
      <selection activeCell="C55" sqref="C55"/>
    </sheetView>
  </sheetViews>
  <sheetFormatPr defaultRowHeight="14.4" x14ac:dyDescent="0.3"/>
  <cols>
    <col min="1" max="1" width="5.77734375" bestFit="1" customWidth="1"/>
    <col min="2" max="2" width="22.109375" bestFit="1" customWidth="1"/>
    <col min="3" max="3" width="21.109375" bestFit="1" customWidth="1"/>
    <col min="4" max="4" width="6.6640625" bestFit="1" customWidth="1"/>
    <col min="5" max="6" width="7" bestFit="1" customWidth="1"/>
    <col min="7" max="7" width="9.5546875" bestFit="1" customWidth="1"/>
  </cols>
  <sheetData>
    <row r="1" spans="1:8" x14ac:dyDescent="0.3">
      <c r="A1" s="3" t="s">
        <v>146</v>
      </c>
      <c r="B1" s="3"/>
      <c r="C1" s="3"/>
      <c r="D1" s="3"/>
      <c r="E1" s="3"/>
      <c r="F1" s="3"/>
      <c r="G1" s="3"/>
      <c r="H1" s="3"/>
    </row>
    <row r="2" spans="1:8" x14ac:dyDescent="0.3">
      <c r="A2" s="3" t="s">
        <v>149</v>
      </c>
      <c r="B2" s="3"/>
      <c r="C2" s="3"/>
      <c r="D2" s="3"/>
      <c r="E2" s="3"/>
      <c r="F2" s="3"/>
      <c r="G2" s="3"/>
      <c r="H2" s="3"/>
    </row>
    <row r="3" spans="1:8" x14ac:dyDescent="0.3">
      <c r="A3" s="3" t="s">
        <v>4</v>
      </c>
      <c r="B3" s="3"/>
      <c r="C3" s="3"/>
      <c r="D3" s="3"/>
      <c r="E3" s="3"/>
      <c r="F3" s="3"/>
      <c r="G3" s="3"/>
      <c r="H3" s="3"/>
    </row>
    <row r="4" spans="1:8" x14ac:dyDescent="0.3">
      <c r="A4" s="3" t="s">
        <v>5</v>
      </c>
      <c r="B4" s="3"/>
      <c r="C4" s="3"/>
      <c r="D4" s="3"/>
      <c r="E4" s="3"/>
      <c r="F4" s="3"/>
      <c r="G4" s="3"/>
      <c r="H4" s="3"/>
    </row>
    <row r="5" spans="1:8" x14ac:dyDescent="0.3">
      <c r="A5" s="3" t="s">
        <v>6</v>
      </c>
      <c r="B5" s="3"/>
      <c r="C5" s="3"/>
      <c r="D5" s="3"/>
      <c r="E5" s="3"/>
      <c r="F5" s="3"/>
      <c r="G5" s="3"/>
      <c r="H5" s="3"/>
    </row>
    <row r="6" spans="1:8" x14ac:dyDescent="0.3">
      <c r="A6" s="3" t="s">
        <v>7</v>
      </c>
      <c r="B6" s="3"/>
      <c r="C6" s="3"/>
      <c r="D6" s="3"/>
      <c r="E6" s="3"/>
      <c r="F6" s="3"/>
      <c r="G6" s="3"/>
      <c r="H6" s="3"/>
    </row>
    <row r="7" spans="1:8" x14ac:dyDescent="0.3">
      <c r="A7" s="2"/>
      <c r="B7" s="2"/>
      <c r="C7" s="2"/>
      <c r="D7" s="2"/>
      <c r="E7" s="2"/>
      <c r="F7" s="2"/>
      <c r="G7" s="2"/>
    </row>
    <row r="8" spans="1:8" x14ac:dyDescent="0.3">
      <c r="A8" s="4" t="s">
        <v>147</v>
      </c>
      <c r="B8" s="4"/>
      <c r="C8" s="4"/>
      <c r="D8" s="4"/>
      <c r="E8" s="4"/>
      <c r="F8" s="4"/>
      <c r="G8" s="4"/>
      <c r="H8" s="4"/>
    </row>
    <row r="10" spans="1:8" x14ac:dyDescent="0.3">
      <c r="A10" s="7" t="s">
        <v>10</v>
      </c>
      <c r="B10" s="7" t="s">
        <v>11</v>
      </c>
      <c r="C10" s="7" t="s">
        <v>12</v>
      </c>
      <c r="D10" s="7" t="s">
        <v>142</v>
      </c>
      <c r="E10" s="7" t="s">
        <v>144</v>
      </c>
      <c r="F10" s="7" t="s">
        <v>143</v>
      </c>
      <c r="G10" s="7" t="s">
        <v>145</v>
      </c>
      <c r="H10" s="8" t="s">
        <v>148</v>
      </c>
    </row>
    <row r="11" spans="1:8" x14ac:dyDescent="0.3">
      <c r="A11" s="9">
        <v>1</v>
      </c>
      <c r="B11" s="5" t="s">
        <v>96</v>
      </c>
      <c r="C11" s="5" t="s">
        <v>43</v>
      </c>
      <c r="D11" s="9">
        <v>242</v>
      </c>
      <c r="E11" s="9">
        <v>105</v>
      </c>
      <c r="F11" s="16">
        <v>93.8</v>
      </c>
      <c r="G11" s="17">
        <f>16*E11/F11</f>
        <v>17.910447761194032</v>
      </c>
      <c r="H11" s="9">
        <v>1</v>
      </c>
    </row>
    <row r="12" spans="1:8" x14ac:dyDescent="0.3">
      <c r="A12" s="9">
        <v>2</v>
      </c>
      <c r="B12" s="5" t="s">
        <v>137</v>
      </c>
      <c r="C12" s="5" t="s">
        <v>29</v>
      </c>
      <c r="D12" s="9">
        <v>280</v>
      </c>
      <c r="E12" s="9">
        <v>79</v>
      </c>
      <c r="F12" s="16">
        <v>83.5</v>
      </c>
      <c r="G12" s="17">
        <f>16*E12/F12</f>
        <v>15.137724550898204</v>
      </c>
      <c r="H12" s="9">
        <v>2</v>
      </c>
    </row>
    <row r="13" spans="1:8" x14ac:dyDescent="0.3">
      <c r="A13" s="9">
        <v>3</v>
      </c>
      <c r="B13" s="5" t="s">
        <v>100</v>
      </c>
      <c r="C13" s="5" t="s">
        <v>23</v>
      </c>
      <c r="D13" s="9">
        <v>246</v>
      </c>
      <c r="E13" s="9">
        <v>71</v>
      </c>
      <c r="F13" s="16">
        <v>79.099999999999994</v>
      </c>
      <c r="G13" s="17">
        <f>16*E13/F13</f>
        <v>14.361567635903921</v>
      </c>
      <c r="H13" s="9">
        <v>3</v>
      </c>
    </row>
    <row r="14" spans="1:8" x14ac:dyDescent="0.3">
      <c r="A14" s="9">
        <v>4</v>
      </c>
      <c r="B14" s="5" t="s">
        <v>116</v>
      </c>
      <c r="C14" s="5" t="s">
        <v>50</v>
      </c>
      <c r="D14" s="9">
        <v>260</v>
      </c>
      <c r="E14" s="9">
        <v>77</v>
      </c>
      <c r="F14" s="16">
        <v>97.4</v>
      </c>
      <c r="G14" s="17">
        <f>16*E14/F14</f>
        <v>12.648870636550308</v>
      </c>
      <c r="H14" s="9">
        <v>4</v>
      </c>
    </row>
    <row r="15" spans="1:8" x14ac:dyDescent="0.3">
      <c r="A15" s="9">
        <v>5</v>
      </c>
      <c r="B15" s="21" t="s">
        <v>160</v>
      </c>
      <c r="C15" s="5" t="s">
        <v>159</v>
      </c>
      <c r="D15" s="9">
        <v>285</v>
      </c>
      <c r="E15" s="9">
        <v>57</v>
      </c>
      <c r="F15" s="16">
        <v>79.5</v>
      </c>
      <c r="G15" s="17">
        <f>16*E15/F15</f>
        <v>11.471698113207546</v>
      </c>
      <c r="H15" s="9">
        <v>5</v>
      </c>
    </row>
    <row r="16" spans="1:8" x14ac:dyDescent="0.3">
      <c r="A16" s="9">
        <v>6</v>
      </c>
      <c r="B16" s="5" t="s">
        <v>91</v>
      </c>
      <c r="C16" s="5" t="s">
        <v>29</v>
      </c>
      <c r="D16" s="9">
        <v>237</v>
      </c>
      <c r="E16" s="9">
        <v>54</v>
      </c>
      <c r="F16" s="16">
        <v>81.2</v>
      </c>
      <c r="G16" s="17">
        <f>16*E16/F16</f>
        <v>10.64039408866995</v>
      </c>
      <c r="H16" s="9">
        <v>6</v>
      </c>
    </row>
    <row r="17" spans="1:8" x14ac:dyDescent="0.3">
      <c r="A17" s="9">
        <v>7</v>
      </c>
      <c r="B17" s="5" t="s">
        <v>88</v>
      </c>
      <c r="C17" s="5" t="s">
        <v>61</v>
      </c>
      <c r="D17" s="9">
        <v>234</v>
      </c>
      <c r="E17" s="9">
        <v>67</v>
      </c>
      <c r="F17" s="16">
        <v>101.3</v>
      </c>
      <c r="G17" s="17">
        <f>16*E17/F17</f>
        <v>10.58242843040474</v>
      </c>
      <c r="H17" s="9">
        <v>7</v>
      </c>
    </row>
    <row r="18" spans="1:8" x14ac:dyDescent="0.3">
      <c r="A18" s="9">
        <v>8</v>
      </c>
      <c r="B18" s="5" t="s">
        <v>109</v>
      </c>
      <c r="C18" s="5" t="s">
        <v>78</v>
      </c>
      <c r="D18" s="9">
        <v>253</v>
      </c>
      <c r="E18" s="9">
        <v>65</v>
      </c>
      <c r="F18" s="16">
        <v>99.3</v>
      </c>
      <c r="G18" s="17">
        <f>16*E18/F18</f>
        <v>10.473313192346426</v>
      </c>
      <c r="H18" s="9">
        <v>8</v>
      </c>
    </row>
    <row r="19" spans="1:8" x14ac:dyDescent="0.3">
      <c r="A19" s="9">
        <v>9</v>
      </c>
      <c r="B19" s="5" t="s">
        <v>136</v>
      </c>
      <c r="C19" s="5" t="s">
        <v>31</v>
      </c>
      <c r="D19" s="9">
        <v>279</v>
      </c>
      <c r="E19" s="9">
        <v>56</v>
      </c>
      <c r="F19" s="16">
        <v>87.8</v>
      </c>
      <c r="G19" s="17">
        <f>16*E19/F19</f>
        <v>10.205011389521641</v>
      </c>
      <c r="H19" s="9">
        <v>9</v>
      </c>
    </row>
    <row r="20" spans="1:8" x14ac:dyDescent="0.3">
      <c r="A20" s="9">
        <v>10</v>
      </c>
      <c r="B20" s="5" t="s">
        <v>129</v>
      </c>
      <c r="C20" s="5" t="s">
        <v>45</v>
      </c>
      <c r="D20" s="9">
        <v>272</v>
      </c>
      <c r="E20" s="9">
        <v>59</v>
      </c>
      <c r="F20" s="16">
        <v>93.4</v>
      </c>
      <c r="G20" s="17">
        <f>16*E20/F20</f>
        <v>10.107066381156317</v>
      </c>
      <c r="H20" s="9">
        <v>10</v>
      </c>
    </row>
    <row r="21" spans="1:8" x14ac:dyDescent="0.3">
      <c r="A21" s="9">
        <v>11</v>
      </c>
      <c r="B21" s="5" t="s">
        <v>85</v>
      </c>
      <c r="C21" s="5" t="s">
        <v>61</v>
      </c>
      <c r="D21" s="9">
        <v>231</v>
      </c>
      <c r="E21" s="9">
        <v>49</v>
      </c>
      <c r="F21" s="16">
        <v>79.099999999999994</v>
      </c>
      <c r="G21" s="17">
        <f>16*E21/F21</f>
        <v>9.9115044247787623</v>
      </c>
      <c r="H21" s="9">
        <v>11</v>
      </c>
    </row>
    <row r="22" spans="1:8" x14ac:dyDescent="0.3">
      <c r="A22" s="9">
        <v>12</v>
      </c>
      <c r="B22" s="5" t="s">
        <v>114</v>
      </c>
      <c r="C22" s="5" t="s">
        <v>63</v>
      </c>
      <c r="D22" s="9">
        <v>258</v>
      </c>
      <c r="E22" s="9">
        <v>43</v>
      </c>
      <c r="F22" s="16">
        <v>70.8</v>
      </c>
      <c r="G22" s="17">
        <f>16*E22/F22</f>
        <v>9.7175141242937855</v>
      </c>
      <c r="H22" s="9">
        <v>12</v>
      </c>
    </row>
    <row r="23" spans="1:8" x14ac:dyDescent="0.3">
      <c r="A23" s="9">
        <v>13</v>
      </c>
      <c r="B23" s="5" t="s">
        <v>131</v>
      </c>
      <c r="C23" s="5" t="s">
        <v>55</v>
      </c>
      <c r="D23" s="9">
        <v>274</v>
      </c>
      <c r="E23" s="9">
        <v>54</v>
      </c>
      <c r="F23" s="16">
        <v>91.8</v>
      </c>
      <c r="G23" s="17">
        <f>16*E23/F23</f>
        <v>9.4117647058823533</v>
      </c>
      <c r="H23" s="9">
        <v>13</v>
      </c>
    </row>
    <row r="24" spans="1:8" x14ac:dyDescent="0.3">
      <c r="A24" s="9">
        <v>14</v>
      </c>
      <c r="B24" s="5" t="s">
        <v>111</v>
      </c>
      <c r="C24" s="5" t="s">
        <v>80</v>
      </c>
      <c r="D24" s="9">
        <v>255</v>
      </c>
      <c r="E24" s="9">
        <v>50</v>
      </c>
      <c r="F24" s="16">
        <v>87.9</v>
      </c>
      <c r="G24" s="17">
        <f>16*E24/F24</f>
        <v>9.1012514220705345</v>
      </c>
      <c r="H24" s="9">
        <v>14</v>
      </c>
    </row>
    <row r="25" spans="1:8" x14ac:dyDescent="0.3">
      <c r="A25" s="9">
        <v>15</v>
      </c>
      <c r="B25" s="5" t="s">
        <v>110</v>
      </c>
      <c r="C25" s="5" t="s">
        <v>25</v>
      </c>
      <c r="D25" s="9">
        <v>254</v>
      </c>
      <c r="E25" s="9">
        <v>47</v>
      </c>
      <c r="F25" s="16">
        <v>83</v>
      </c>
      <c r="G25" s="17">
        <f>16*E25/F25</f>
        <v>9.0602409638554224</v>
      </c>
      <c r="H25" s="9">
        <v>15</v>
      </c>
    </row>
    <row r="26" spans="1:8" x14ac:dyDescent="0.3">
      <c r="A26" s="9">
        <v>16</v>
      </c>
      <c r="B26" s="5" t="s">
        <v>101</v>
      </c>
      <c r="C26" s="5" t="s">
        <v>57</v>
      </c>
      <c r="D26" s="9">
        <v>247</v>
      </c>
      <c r="E26" s="9">
        <v>52</v>
      </c>
      <c r="F26" s="16">
        <v>93.3</v>
      </c>
      <c r="G26" s="17">
        <f>16*E26/F26</f>
        <v>8.9174705251875679</v>
      </c>
      <c r="H26" s="9">
        <v>16</v>
      </c>
    </row>
    <row r="27" spans="1:8" x14ac:dyDescent="0.3">
      <c r="A27" s="9">
        <v>17</v>
      </c>
      <c r="B27" s="5" t="s">
        <v>92</v>
      </c>
      <c r="C27" s="5" t="s">
        <v>33</v>
      </c>
      <c r="D27" s="9">
        <v>238</v>
      </c>
      <c r="E27" s="9">
        <v>59</v>
      </c>
      <c r="F27" s="16">
        <v>107.7</v>
      </c>
      <c r="G27" s="17">
        <f>16*E27/F27</f>
        <v>8.7650882079851442</v>
      </c>
      <c r="H27" s="9">
        <v>17</v>
      </c>
    </row>
    <row r="28" spans="1:8" x14ac:dyDescent="0.3">
      <c r="A28" s="9">
        <v>18</v>
      </c>
      <c r="B28" s="5" t="s">
        <v>90</v>
      </c>
      <c r="C28" s="5" t="s">
        <v>45</v>
      </c>
      <c r="D28" s="9">
        <v>236</v>
      </c>
      <c r="E28" s="9">
        <v>50</v>
      </c>
      <c r="F28" s="16">
        <v>92.7</v>
      </c>
      <c r="G28" s="17">
        <f>16*E28/F28</f>
        <v>8.6299892125134843</v>
      </c>
      <c r="H28" s="9">
        <v>18</v>
      </c>
    </row>
    <row r="29" spans="1:8" x14ac:dyDescent="0.3">
      <c r="A29" s="9">
        <v>19</v>
      </c>
      <c r="B29" s="5" t="s">
        <v>134</v>
      </c>
      <c r="C29" s="5" t="s">
        <v>39</v>
      </c>
      <c r="D29" s="9">
        <v>277</v>
      </c>
      <c r="E29" s="9">
        <v>54</v>
      </c>
      <c r="F29" s="16">
        <v>100.4</v>
      </c>
      <c r="G29" s="17">
        <f>16*E29/F29</f>
        <v>8.6055776892430274</v>
      </c>
      <c r="H29" s="9">
        <v>19</v>
      </c>
    </row>
    <row r="30" spans="1:8" x14ac:dyDescent="0.3">
      <c r="A30" s="9">
        <v>20</v>
      </c>
      <c r="B30" s="5" t="s">
        <v>95</v>
      </c>
      <c r="C30" s="5" t="s">
        <v>50</v>
      </c>
      <c r="D30" s="9">
        <v>241</v>
      </c>
      <c r="E30" s="9">
        <v>41</v>
      </c>
      <c r="F30" s="16">
        <v>81.599999999999994</v>
      </c>
      <c r="G30" s="17">
        <f>16*E30/F30</f>
        <v>8.0392156862745097</v>
      </c>
      <c r="H30" s="9">
        <v>20</v>
      </c>
    </row>
    <row r="31" spans="1:8" x14ac:dyDescent="0.3">
      <c r="A31" s="9">
        <v>21</v>
      </c>
      <c r="B31" s="5" t="s">
        <v>141</v>
      </c>
      <c r="C31" s="5" t="s">
        <v>80</v>
      </c>
      <c r="D31" s="9">
        <v>284</v>
      </c>
      <c r="E31" s="9">
        <v>44</v>
      </c>
      <c r="F31" s="16">
        <v>91.5</v>
      </c>
      <c r="G31" s="17">
        <f>16*E31/F31</f>
        <v>7.693989071038251</v>
      </c>
      <c r="H31" s="9">
        <v>21</v>
      </c>
    </row>
    <row r="32" spans="1:8" x14ac:dyDescent="0.3">
      <c r="A32" s="9">
        <v>22</v>
      </c>
      <c r="B32" s="5" t="s">
        <v>117</v>
      </c>
      <c r="C32" s="5" t="s">
        <v>80</v>
      </c>
      <c r="D32" s="9">
        <v>261</v>
      </c>
      <c r="E32" s="9">
        <v>50</v>
      </c>
      <c r="F32" s="16">
        <v>104.5</v>
      </c>
      <c r="G32" s="17">
        <f>16*E32/F32</f>
        <v>7.6555023923444976</v>
      </c>
      <c r="H32" s="9">
        <v>22</v>
      </c>
    </row>
    <row r="33" spans="1:8" x14ac:dyDescent="0.3">
      <c r="A33" s="9">
        <v>23</v>
      </c>
      <c r="B33" s="5" t="s">
        <v>125</v>
      </c>
      <c r="C33" s="5" t="s">
        <v>39</v>
      </c>
      <c r="D33" s="9">
        <v>268</v>
      </c>
      <c r="E33" s="9">
        <v>38</v>
      </c>
      <c r="F33" s="16">
        <v>83.9</v>
      </c>
      <c r="G33" s="17">
        <f>16*E33/F33</f>
        <v>7.2467222884386171</v>
      </c>
      <c r="H33" s="9">
        <v>23</v>
      </c>
    </row>
    <row r="34" spans="1:8" x14ac:dyDescent="0.3">
      <c r="A34" s="9">
        <v>24</v>
      </c>
      <c r="B34" s="5" t="s">
        <v>87</v>
      </c>
      <c r="C34" s="5" t="s">
        <v>37</v>
      </c>
      <c r="D34" s="9">
        <v>233</v>
      </c>
      <c r="E34" s="9">
        <v>38</v>
      </c>
      <c r="F34" s="16">
        <v>85.5</v>
      </c>
      <c r="G34" s="17">
        <f>16*E34/F34</f>
        <v>7.1111111111111107</v>
      </c>
      <c r="H34" s="9">
        <v>24</v>
      </c>
    </row>
    <row r="35" spans="1:8" x14ac:dyDescent="0.3">
      <c r="A35" s="9">
        <v>25</v>
      </c>
      <c r="B35" s="5" t="s">
        <v>108</v>
      </c>
      <c r="C35" s="5" t="s">
        <v>25</v>
      </c>
      <c r="D35" s="9">
        <v>252</v>
      </c>
      <c r="E35" s="9">
        <v>31</v>
      </c>
      <c r="F35" s="16">
        <v>70.400000000000006</v>
      </c>
      <c r="G35" s="17">
        <f>16*E35/F35</f>
        <v>7.045454545454545</v>
      </c>
      <c r="H35" s="9">
        <v>25</v>
      </c>
    </row>
    <row r="36" spans="1:8" x14ac:dyDescent="0.3">
      <c r="A36" s="9">
        <v>26</v>
      </c>
      <c r="B36" s="5" t="s">
        <v>127</v>
      </c>
      <c r="C36" s="5" t="s">
        <v>76</v>
      </c>
      <c r="D36" s="9">
        <v>270</v>
      </c>
      <c r="E36" s="9">
        <v>42</v>
      </c>
      <c r="F36" s="16">
        <v>96.4</v>
      </c>
      <c r="G36" s="17">
        <f>16*E36/F36</f>
        <v>6.9709543568464722</v>
      </c>
      <c r="H36" s="9">
        <v>26</v>
      </c>
    </row>
    <row r="37" spans="1:8" x14ac:dyDescent="0.3">
      <c r="A37" s="9">
        <v>27</v>
      </c>
      <c r="B37" s="5" t="s">
        <v>122</v>
      </c>
      <c r="C37" s="5" t="s">
        <v>27</v>
      </c>
      <c r="D37" s="9">
        <v>266</v>
      </c>
      <c r="E37" s="9">
        <v>47</v>
      </c>
      <c r="F37" s="16">
        <v>109.7</v>
      </c>
      <c r="G37" s="17">
        <f>16*E37/F37</f>
        <v>6.8550592525068366</v>
      </c>
      <c r="H37" s="9">
        <v>27</v>
      </c>
    </row>
    <row r="38" spans="1:8" x14ac:dyDescent="0.3">
      <c r="A38" s="9">
        <v>28</v>
      </c>
      <c r="B38" s="5" t="s">
        <v>103</v>
      </c>
      <c r="C38" s="5" t="s">
        <v>63</v>
      </c>
      <c r="D38" s="9">
        <v>249</v>
      </c>
      <c r="E38" s="9">
        <v>43</v>
      </c>
      <c r="F38" s="16">
        <v>119</v>
      </c>
      <c r="G38" s="17">
        <f>16*E38/F38</f>
        <v>5.7815126050420167</v>
      </c>
      <c r="H38" s="9">
        <v>28</v>
      </c>
    </row>
    <row r="39" spans="1:8" x14ac:dyDescent="0.3">
      <c r="A39" s="9">
        <v>29</v>
      </c>
      <c r="B39" s="5" t="s">
        <v>115</v>
      </c>
      <c r="C39" s="5" t="s">
        <v>18</v>
      </c>
      <c r="D39" s="9">
        <v>259</v>
      </c>
      <c r="E39" s="9">
        <v>22</v>
      </c>
      <c r="F39" s="16">
        <v>62.4</v>
      </c>
      <c r="G39" s="17">
        <f>16*E39/F39</f>
        <v>5.6410256410256414</v>
      </c>
      <c r="H39" s="9">
        <v>29</v>
      </c>
    </row>
    <row r="40" spans="1:8" x14ac:dyDescent="0.3">
      <c r="A40" s="9">
        <v>30</v>
      </c>
      <c r="B40" s="5" t="s">
        <v>86</v>
      </c>
      <c r="C40" s="5" t="s">
        <v>37</v>
      </c>
      <c r="D40" s="9">
        <v>232</v>
      </c>
      <c r="E40" s="9">
        <v>29</v>
      </c>
      <c r="F40" s="16">
        <v>86.4</v>
      </c>
      <c r="G40" s="17">
        <f>16*E40/F40</f>
        <v>5.3703703703703702</v>
      </c>
      <c r="H40" s="9">
        <v>30</v>
      </c>
    </row>
    <row r="41" spans="1:8" x14ac:dyDescent="0.3">
      <c r="A41" s="9">
        <v>31</v>
      </c>
      <c r="B41" s="5" t="s">
        <v>140</v>
      </c>
      <c r="C41" s="5" t="s">
        <v>50</v>
      </c>
      <c r="D41" s="9">
        <v>283</v>
      </c>
      <c r="E41" s="9">
        <v>37</v>
      </c>
      <c r="F41" s="16">
        <v>111.9</v>
      </c>
      <c r="G41" s="17">
        <f>16*E41/F41</f>
        <v>5.2904378909740837</v>
      </c>
      <c r="H41" s="9">
        <v>31</v>
      </c>
    </row>
    <row r="42" spans="1:8" x14ac:dyDescent="0.3">
      <c r="A42" s="9">
        <v>32</v>
      </c>
      <c r="B42" s="5" t="s">
        <v>123</v>
      </c>
      <c r="C42" s="5" t="s">
        <v>124</v>
      </c>
      <c r="D42" s="9">
        <v>267</v>
      </c>
      <c r="E42" s="9">
        <v>33</v>
      </c>
      <c r="F42" s="16">
        <v>100.5</v>
      </c>
      <c r="G42" s="17">
        <f>16*E42/F42</f>
        <v>5.2537313432835822</v>
      </c>
      <c r="H42" s="9">
        <v>32</v>
      </c>
    </row>
    <row r="43" spans="1:8" x14ac:dyDescent="0.3">
      <c r="A43" s="9">
        <v>33</v>
      </c>
      <c r="B43" s="5" t="s">
        <v>128</v>
      </c>
      <c r="C43" s="5" t="s">
        <v>76</v>
      </c>
      <c r="D43" s="9">
        <v>271</v>
      </c>
      <c r="E43" s="9">
        <v>37</v>
      </c>
      <c r="F43" s="16">
        <v>113.7</v>
      </c>
      <c r="G43" s="17">
        <f>16*E43/F43</f>
        <v>5.2066842568161826</v>
      </c>
      <c r="H43" s="9">
        <v>33</v>
      </c>
    </row>
    <row r="44" spans="1:8" x14ac:dyDescent="0.3">
      <c r="A44" s="9">
        <v>34</v>
      </c>
      <c r="B44" s="5" t="s">
        <v>118</v>
      </c>
      <c r="C44" s="5" t="s">
        <v>31</v>
      </c>
      <c r="D44" s="9">
        <v>262</v>
      </c>
      <c r="E44" s="9">
        <v>31</v>
      </c>
      <c r="F44" s="16">
        <v>96</v>
      </c>
      <c r="G44" s="17">
        <f>16*E44/F44</f>
        <v>5.166666666666667</v>
      </c>
      <c r="H44" s="9">
        <v>34</v>
      </c>
    </row>
    <row r="45" spans="1:8" x14ac:dyDescent="0.3">
      <c r="A45" s="9">
        <v>35</v>
      </c>
      <c r="B45" s="5" t="s">
        <v>113</v>
      </c>
      <c r="C45" s="5" t="s">
        <v>57</v>
      </c>
      <c r="D45" s="9">
        <v>257</v>
      </c>
      <c r="E45" s="9">
        <v>29</v>
      </c>
      <c r="F45" s="16">
        <v>90.5</v>
      </c>
      <c r="G45" s="17">
        <f>16*E45/F45</f>
        <v>5.1270718232044201</v>
      </c>
      <c r="H45" s="9">
        <v>35</v>
      </c>
    </row>
    <row r="46" spans="1:8" x14ac:dyDescent="0.3">
      <c r="A46" s="9">
        <v>36</v>
      </c>
      <c r="B46" s="5" t="s">
        <v>89</v>
      </c>
      <c r="C46" s="5" t="s">
        <v>41</v>
      </c>
      <c r="D46" s="9">
        <v>235</v>
      </c>
      <c r="E46" s="9">
        <v>22</v>
      </c>
      <c r="F46" s="16">
        <v>71</v>
      </c>
      <c r="G46" s="17">
        <f>16*E46/F46</f>
        <v>4.957746478873239</v>
      </c>
      <c r="H46" s="9">
        <v>36</v>
      </c>
    </row>
    <row r="47" spans="1:8" x14ac:dyDescent="0.3">
      <c r="A47" s="9">
        <v>37</v>
      </c>
      <c r="B47" s="5" t="s">
        <v>132</v>
      </c>
      <c r="C47" s="5" t="s">
        <v>21</v>
      </c>
      <c r="D47" s="9">
        <v>275</v>
      </c>
      <c r="E47" s="9">
        <v>19</v>
      </c>
      <c r="F47" s="16">
        <v>63</v>
      </c>
      <c r="G47" s="17">
        <f>16*E47/F47</f>
        <v>4.8253968253968251</v>
      </c>
      <c r="H47" s="9">
        <v>37</v>
      </c>
    </row>
    <row r="48" spans="1:8" x14ac:dyDescent="0.3">
      <c r="A48" s="9">
        <v>38</v>
      </c>
      <c r="B48" s="5" t="s">
        <v>133</v>
      </c>
      <c r="C48" s="5" t="s">
        <v>59</v>
      </c>
      <c r="D48" s="9">
        <v>276</v>
      </c>
      <c r="E48" s="9">
        <v>26</v>
      </c>
      <c r="F48" s="16">
        <v>88.5</v>
      </c>
      <c r="G48" s="17">
        <f>16*E48/F48</f>
        <v>4.7005649717514126</v>
      </c>
      <c r="H48" s="9">
        <v>38</v>
      </c>
    </row>
    <row r="49" spans="1:8" x14ac:dyDescent="0.3">
      <c r="A49" s="9">
        <v>39</v>
      </c>
      <c r="B49" s="5" t="s">
        <v>120</v>
      </c>
      <c r="C49" s="5" t="s">
        <v>18</v>
      </c>
      <c r="D49" s="9">
        <v>264</v>
      </c>
      <c r="E49" s="9">
        <v>22</v>
      </c>
      <c r="F49" s="16">
        <v>77.400000000000006</v>
      </c>
      <c r="G49" s="17">
        <f>16*E49/F49</f>
        <v>4.5478036175710592</v>
      </c>
      <c r="H49" s="9">
        <v>39</v>
      </c>
    </row>
    <row r="50" spans="1:8" x14ac:dyDescent="0.3">
      <c r="A50" s="9">
        <v>40</v>
      </c>
      <c r="B50" s="5" t="s">
        <v>121</v>
      </c>
      <c r="C50" s="5" t="s">
        <v>33</v>
      </c>
      <c r="D50" s="9">
        <v>265</v>
      </c>
      <c r="E50" s="9">
        <v>30</v>
      </c>
      <c r="F50" s="16">
        <v>113.5</v>
      </c>
      <c r="G50" s="17">
        <f>16*E50/F50</f>
        <v>4.2290748898678414</v>
      </c>
      <c r="H50" s="9">
        <v>40</v>
      </c>
    </row>
    <row r="51" spans="1:8" x14ac:dyDescent="0.3">
      <c r="A51" s="9">
        <v>41</v>
      </c>
      <c r="B51" s="5" t="s">
        <v>102</v>
      </c>
      <c r="C51" s="5" t="s">
        <v>23</v>
      </c>
      <c r="D51" s="9">
        <v>248</v>
      </c>
      <c r="E51" s="9">
        <v>25</v>
      </c>
      <c r="F51" s="16">
        <v>101.8</v>
      </c>
      <c r="G51" s="17">
        <f>16*E51/F51</f>
        <v>3.9292730844793713</v>
      </c>
      <c r="H51" s="9">
        <v>41</v>
      </c>
    </row>
    <row r="52" spans="1:8" x14ac:dyDescent="0.3">
      <c r="A52" s="9">
        <v>42</v>
      </c>
      <c r="B52" s="5" t="s">
        <v>126</v>
      </c>
      <c r="C52" s="5" t="s">
        <v>68</v>
      </c>
      <c r="D52" s="9">
        <v>269</v>
      </c>
      <c r="E52" s="9">
        <v>13</v>
      </c>
      <c r="F52" s="16">
        <v>63.4</v>
      </c>
      <c r="G52" s="17">
        <f>16*E52/F52</f>
        <v>3.2807570977917981</v>
      </c>
      <c r="H52" s="9">
        <v>42</v>
      </c>
    </row>
    <row r="53" spans="1:8" x14ac:dyDescent="0.3">
      <c r="A53" s="9">
        <v>43</v>
      </c>
      <c r="B53" s="5" t="s">
        <v>94</v>
      </c>
      <c r="C53" s="5" t="s">
        <v>27</v>
      </c>
      <c r="D53" s="9">
        <v>240</v>
      </c>
      <c r="E53" s="9">
        <v>11</v>
      </c>
      <c r="F53" s="16">
        <v>65.599999999999994</v>
      </c>
      <c r="G53" s="17">
        <f>16*E53/F53</f>
        <v>2.6829268292682928</v>
      </c>
      <c r="H53" s="9">
        <v>43</v>
      </c>
    </row>
    <row r="54" spans="1:8" x14ac:dyDescent="0.3">
      <c r="A54" s="9">
        <v>44</v>
      </c>
      <c r="B54" s="5" t="s">
        <v>130</v>
      </c>
      <c r="C54" s="5" t="s">
        <v>41</v>
      </c>
      <c r="D54" s="9">
        <v>273</v>
      </c>
      <c r="E54" s="9">
        <v>14</v>
      </c>
      <c r="F54" s="16">
        <v>109.7</v>
      </c>
      <c r="G54" s="17">
        <f>16*E54/F54</f>
        <v>2.0419325432999087</v>
      </c>
      <c r="H54" s="9">
        <v>44</v>
      </c>
    </row>
    <row r="55" spans="1:8" x14ac:dyDescent="0.3">
      <c r="A55" s="9">
        <v>45</v>
      </c>
      <c r="B55" s="5" t="s">
        <v>93</v>
      </c>
      <c r="C55" s="5" t="s">
        <v>66</v>
      </c>
      <c r="D55" s="9">
        <v>239</v>
      </c>
      <c r="E55" s="9">
        <v>0</v>
      </c>
      <c r="F55" s="16">
        <v>95.5</v>
      </c>
      <c r="G55" s="17">
        <f>16*E55/F55</f>
        <v>0</v>
      </c>
      <c r="H55" s="9">
        <v>45</v>
      </c>
    </row>
    <row r="56" spans="1:8" x14ac:dyDescent="0.3">
      <c r="A56" s="9">
        <v>46</v>
      </c>
      <c r="B56" s="5" t="s">
        <v>112</v>
      </c>
      <c r="C56" s="5" t="s">
        <v>68</v>
      </c>
      <c r="D56" s="9">
        <v>256</v>
      </c>
      <c r="E56" s="9">
        <v>0</v>
      </c>
      <c r="F56" s="16">
        <v>90.1</v>
      </c>
      <c r="G56" s="17">
        <f>16*E56/F56</f>
        <v>0</v>
      </c>
      <c r="H56" s="9">
        <v>46</v>
      </c>
    </row>
    <row r="58" spans="1:8" x14ac:dyDescent="0.3">
      <c r="B58" t="s">
        <v>161</v>
      </c>
      <c r="C58" t="s">
        <v>162</v>
      </c>
    </row>
    <row r="60" spans="1:8" x14ac:dyDescent="0.3">
      <c r="B60" t="s">
        <v>163</v>
      </c>
      <c r="C60" t="s">
        <v>164</v>
      </c>
    </row>
  </sheetData>
  <sortState xmlns:xlrd2="http://schemas.microsoft.com/office/spreadsheetml/2017/richdata2" ref="B11:G56">
    <sortCondition descending="1" ref="G11:G56"/>
  </sortState>
  <mergeCells count="7">
    <mergeCell ref="A1:H1"/>
    <mergeCell ref="A2:H2"/>
    <mergeCell ref="A3:H3"/>
    <mergeCell ref="A4:H4"/>
    <mergeCell ref="A5:H5"/>
    <mergeCell ref="A6:H6"/>
    <mergeCell ref="A8:H8"/>
  </mergeCells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132AF-CC0D-470D-B494-60891A264D78}">
  <sheetPr>
    <pageSetUpPr fitToPage="1"/>
  </sheetPr>
  <dimension ref="A1:H53"/>
  <sheetViews>
    <sheetView topLeftCell="A28" workbookViewId="0">
      <selection activeCell="C49" sqref="C49"/>
    </sheetView>
  </sheetViews>
  <sheetFormatPr defaultRowHeight="14.4" x14ac:dyDescent="0.3"/>
  <cols>
    <col min="1" max="1" width="6.21875" bestFit="1" customWidth="1"/>
    <col min="2" max="2" width="22.77734375" bestFit="1" customWidth="1"/>
    <col min="3" max="3" width="20.77734375" bestFit="1" customWidth="1"/>
    <col min="4" max="4" width="6.88671875" bestFit="1" customWidth="1"/>
    <col min="5" max="5" width="7" bestFit="1" customWidth="1"/>
    <col min="6" max="6" width="5.44140625" bestFit="1" customWidth="1"/>
    <col min="7" max="7" width="9.5546875" bestFit="1" customWidth="1"/>
    <col min="8" max="8" width="6.5546875" bestFit="1" customWidth="1"/>
  </cols>
  <sheetData>
    <row r="1" spans="1:8" x14ac:dyDescent="0.3">
      <c r="A1" s="3" t="s">
        <v>146</v>
      </c>
      <c r="B1" s="3"/>
      <c r="C1" s="3"/>
      <c r="D1" s="3"/>
      <c r="E1" s="3"/>
      <c r="F1" s="3"/>
      <c r="G1" s="3"/>
      <c r="H1" s="3"/>
    </row>
    <row r="2" spans="1:8" x14ac:dyDescent="0.3">
      <c r="A2" s="3" t="s">
        <v>149</v>
      </c>
      <c r="B2" s="3"/>
      <c r="C2" s="3"/>
      <c r="D2" s="3"/>
      <c r="E2" s="3"/>
      <c r="F2" s="3"/>
      <c r="G2" s="3"/>
      <c r="H2" s="3"/>
    </row>
    <row r="3" spans="1:8" x14ac:dyDescent="0.3">
      <c r="A3" s="3" t="s">
        <v>4</v>
      </c>
      <c r="B3" s="3"/>
      <c r="C3" s="3"/>
      <c r="D3" s="3"/>
      <c r="E3" s="3"/>
      <c r="F3" s="3"/>
      <c r="G3" s="3"/>
      <c r="H3" s="3"/>
    </row>
    <row r="4" spans="1:8" x14ac:dyDescent="0.3">
      <c r="A4" s="3" t="s">
        <v>5</v>
      </c>
      <c r="B4" s="3"/>
      <c r="C4" s="3"/>
      <c r="D4" s="3"/>
      <c r="E4" s="3"/>
      <c r="F4" s="3"/>
      <c r="G4" s="3"/>
      <c r="H4" s="3"/>
    </row>
    <row r="5" spans="1:8" x14ac:dyDescent="0.3">
      <c r="A5" s="3" t="s">
        <v>6</v>
      </c>
      <c r="B5" s="3"/>
      <c r="C5" s="3"/>
      <c r="D5" s="3"/>
      <c r="E5" s="3"/>
      <c r="F5" s="3"/>
      <c r="G5" s="3"/>
      <c r="H5" s="3"/>
    </row>
    <row r="6" spans="1:8" x14ac:dyDescent="0.3">
      <c r="A6" s="3" t="s">
        <v>7</v>
      </c>
      <c r="B6" s="3"/>
      <c r="C6" s="3"/>
      <c r="D6" s="3"/>
      <c r="E6" s="3"/>
      <c r="F6" s="3"/>
      <c r="G6" s="3"/>
      <c r="H6" s="3"/>
    </row>
    <row r="7" spans="1:8" x14ac:dyDescent="0.3">
      <c r="A7" s="2"/>
      <c r="B7" s="2"/>
      <c r="C7" s="2"/>
      <c r="D7" s="2"/>
      <c r="E7" s="2"/>
      <c r="F7" s="2"/>
      <c r="G7" s="2"/>
    </row>
    <row r="8" spans="1:8" x14ac:dyDescent="0.3">
      <c r="A8" s="4" t="s">
        <v>152</v>
      </c>
      <c r="B8" s="4"/>
      <c r="C8" s="4"/>
      <c r="D8" s="4"/>
      <c r="E8" s="4"/>
      <c r="F8" s="4"/>
      <c r="G8" s="4"/>
      <c r="H8" s="4"/>
    </row>
    <row r="10" spans="1:8" x14ac:dyDescent="0.3">
      <c r="A10" s="7" t="s">
        <v>10</v>
      </c>
      <c r="B10" s="7" t="s">
        <v>11</v>
      </c>
      <c r="C10" s="7" t="s">
        <v>12</v>
      </c>
      <c r="D10" s="7" t="s">
        <v>142</v>
      </c>
      <c r="E10" s="7" t="s">
        <v>144</v>
      </c>
      <c r="F10" s="7" t="s">
        <v>143</v>
      </c>
      <c r="G10" s="7" t="s">
        <v>145</v>
      </c>
      <c r="H10" s="8" t="s">
        <v>148</v>
      </c>
    </row>
    <row r="11" spans="1:8" x14ac:dyDescent="0.3">
      <c r="A11" s="9">
        <v>1</v>
      </c>
      <c r="B11" s="5" t="s">
        <v>73</v>
      </c>
      <c r="C11" s="5" t="s">
        <v>74</v>
      </c>
      <c r="D11" s="9">
        <v>215</v>
      </c>
      <c r="E11" s="9">
        <v>95</v>
      </c>
      <c r="F11" s="16">
        <v>68.599999999999994</v>
      </c>
      <c r="G11" s="17">
        <f>8*E11/F11</f>
        <v>11.078717201166182</v>
      </c>
      <c r="H11" s="9">
        <v>1</v>
      </c>
    </row>
    <row r="12" spans="1:8" x14ac:dyDescent="0.3">
      <c r="A12" s="9">
        <v>2</v>
      </c>
      <c r="B12" s="5" t="s">
        <v>52</v>
      </c>
      <c r="C12" s="5" t="s">
        <v>21</v>
      </c>
      <c r="D12" s="9">
        <v>201</v>
      </c>
      <c r="E12" s="9">
        <v>70</v>
      </c>
      <c r="F12" s="16">
        <v>61.8</v>
      </c>
      <c r="G12" s="17">
        <f>8*E12/F12</f>
        <v>9.0614886731391593</v>
      </c>
      <c r="H12" s="9">
        <v>2</v>
      </c>
    </row>
    <row r="13" spans="1:8" x14ac:dyDescent="0.3">
      <c r="A13" s="9">
        <v>3</v>
      </c>
      <c r="B13" s="5" t="s">
        <v>72</v>
      </c>
      <c r="C13" s="5" t="s">
        <v>29</v>
      </c>
      <c r="D13" s="9">
        <v>214</v>
      </c>
      <c r="E13" s="9">
        <v>54</v>
      </c>
      <c r="F13" s="16">
        <v>50.8</v>
      </c>
      <c r="G13" s="17">
        <f>8*E13/F13</f>
        <v>8.5039370078740166</v>
      </c>
      <c r="H13" s="9">
        <v>3</v>
      </c>
    </row>
    <row r="14" spans="1:8" x14ac:dyDescent="0.3">
      <c r="A14" s="9">
        <v>4</v>
      </c>
      <c r="B14" s="5" t="s">
        <v>60</v>
      </c>
      <c r="C14" s="5" t="s">
        <v>61</v>
      </c>
      <c r="D14" s="9">
        <v>206</v>
      </c>
      <c r="E14" s="9">
        <v>53</v>
      </c>
      <c r="F14" s="16">
        <v>51.1</v>
      </c>
      <c r="G14" s="17">
        <f>8*E14/F14</f>
        <v>8.2974559686888458</v>
      </c>
      <c r="H14" s="9">
        <v>4</v>
      </c>
    </row>
    <row r="15" spans="1:8" x14ac:dyDescent="0.3">
      <c r="A15" s="9">
        <v>5</v>
      </c>
      <c r="B15" s="5" t="s">
        <v>26</v>
      </c>
      <c r="C15" s="5" t="s">
        <v>27</v>
      </c>
      <c r="D15" s="9">
        <v>187</v>
      </c>
      <c r="E15" s="9">
        <v>51</v>
      </c>
      <c r="F15" s="16">
        <v>50.4</v>
      </c>
      <c r="G15" s="17">
        <f>8*E15/F15</f>
        <v>8.0952380952380949</v>
      </c>
      <c r="H15" s="9">
        <v>5</v>
      </c>
    </row>
    <row r="16" spans="1:8" x14ac:dyDescent="0.3">
      <c r="A16" s="9">
        <v>6</v>
      </c>
      <c r="B16" s="5" t="s">
        <v>77</v>
      </c>
      <c r="C16" s="5" t="s">
        <v>78</v>
      </c>
      <c r="D16" s="9">
        <v>217</v>
      </c>
      <c r="E16" s="9">
        <v>93</v>
      </c>
      <c r="F16" s="16">
        <v>96.2</v>
      </c>
      <c r="G16" s="17">
        <f>8*E16/F16</f>
        <v>7.7338877338877339</v>
      </c>
      <c r="H16" s="9">
        <v>6</v>
      </c>
    </row>
    <row r="17" spans="1:8" x14ac:dyDescent="0.3">
      <c r="A17" s="9">
        <v>7</v>
      </c>
      <c r="B17" s="5" t="s">
        <v>42</v>
      </c>
      <c r="C17" s="5" t="s">
        <v>43</v>
      </c>
      <c r="D17" s="9">
        <v>195</v>
      </c>
      <c r="E17" s="9">
        <v>60</v>
      </c>
      <c r="F17" s="16">
        <v>62.4</v>
      </c>
      <c r="G17" s="17">
        <f>8*E17/F17</f>
        <v>7.6923076923076925</v>
      </c>
      <c r="H17" s="9">
        <v>7</v>
      </c>
    </row>
    <row r="18" spans="1:8" x14ac:dyDescent="0.3">
      <c r="A18" s="9">
        <v>8</v>
      </c>
      <c r="B18" s="5" t="s">
        <v>28</v>
      </c>
      <c r="C18" s="5" t="s">
        <v>29</v>
      </c>
      <c r="D18" s="9">
        <v>188</v>
      </c>
      <c r="E18" s="9">
        <v>69</v>
      </c>
      <c r="F18" s="16">
        <v>75.3</v>
      </c>
      <c r="G18" s="17">
        <f>8*E18/F18</f>
        <v>7.330677290836654</v>
      </c>
      <c r="H18" s="9">
        <v>8</v>
      </c>
    </row>
    <row r="19" spans="1:8" x14ac:dyDescent="0.3">
      <c r="A19" s="9">
        <v>9</v>
      </c>
      <c r="B19" s="5" t="s">
        <v>48</v>
      </c>
      <c r="C19" s="5" t="s">
        <v>27</v>
      </c>
      <c r="D19" s="9">
        <v>198</v>
      </c>
      <c r="E19" s="9">
        <v>74</v>
      </c>
      <c r="F19" s="16">
        <v>81.599999999999994</v>
      </c>
      <c r="G19" s="17">
        <f>8*E19/F19</f>
        <v>7.2549019607843146</v>
      </c>
      <c r="H19" s="9">
        <v>9</v>
      </c>
    </row>
    <row r="20" spans="1:8" x14ac:dyDescent="0.3">
      <c r="A20" s="9">
        <v>10</v>
      </c>
      <c r="B20" s="5" t="s">
        <v>34</v>
      </c>
      <c r="C20" s="5" t="s">
        <v>35</v>
      </c>
      <c r="D20" s="9">
        <v>191</v>
      </c>
      <c r="E20" s="9">
        <v>98</v>
      </c>
      <c r="F20" s="16">
        <v>110.7</v>
      </c>
      <c r="G20" s="17">
        <f>8*E20/F20</f>
        <v>7.0822041553748871</v>
      </c>
      <c r="H20" s="9">
        <v>10</v>
      </c>
    </row>
    <row r="21" spans="1:8" x14ac:dyDescent="0.3">
      <c r="A21" s="9">
        <v>11</v>
      </c>
      <c r="B21" s="5" t="s">
        <v>22</v>
      </c>
      <c r="C21" s="5" t="s">
        <v>23</v>
      </c>
      <c r="D21" s="9">
        <v>185</v>
      </c>
      <c r="E21" s="9">
        <v>48</v>
      </c>
      <c r="F21" s="16">
        <v>54.8</v>
      </c>
      <c r="G21" s="17">
        <f>8*E21/F21</f>
        <v>7.007299270072993</v>
      </c>
      <c r="H21" s="9">
        <v>11</v>
      </c>
    </row>
    <row r="22" spans="1:8" x14ac:dyDescent="0.3">
      <c r="A22" s="9">
        <v>12</v>
      </c>
      <c r="B22" s="5" t="s">
        <v>56</v>
      </c>
      <c r="C22" s="5" t="s">
        <v>57</v>
      </c>
      <c r="D22" s="9">
        <v>204</v>
      </c>
      <c r="E22" s="9">
        <v>40</v>
      </c>
      <c r="F22" s="16">
        <v>51</v>
      </c>
      <c r="G22" s="17">
        <f>8*E22/F22</f>
        <v>6.2745098039215685</v>
      </c>
      <c r="H22" s="9">
        <v>12</v>
      </c>
    </row>
    <row r="23" spans="1:8" x14ac:dyDescent="0.3">
      <c r="A23" s="9">
        <v>13</v>
      </c>
      <c r="B23" s="5" t="s">
        <v>20</v>
      </c>
      <c r="C23" s="5" t="s">
        <v>21</v>
      </c>
      <c r="D23" s="9">
        <v>184</v>
      </c>
      <c r="E23" s="9">
        <v>45</v>
      </c>
      <c r="F23" s="16">
        <v>57.8</v>
      </c>
      <c r="G23" s="17">
        <f>8*E23/F23</f>
        <v>6.2283737024221457</v>
      </c>
      <c r="H23" s="9">
        <v>13</v>
      </c>
    </row>
    <row r="24" spans="1:8" x14ac:dyDescent="0.3">
      <c r="A24" s="9">
        <v>14</v>
      </c>
      <c r="B24" s="5" t="s">
        <v>32</v>
      </c>
      <c r="C24" s="5" t="s">
        <v>33</v>
      </c>
      <c r="D24" s="9">
        <v>190</v>
      </c>
      <c r="E24" s="9">
        <v>53</v>
      </c>
      <c r="F24" s="16">
        <v>71.400000000000006</v>
      </c>
      <c r="G24" s="17">
        <f>8*E24/F24</f>
        <v>5.9383753501400554</v>
      </c>
      <c r="H24" s="9">
        <v>14</v>
      </c>
    </row>
    <row r="25" spans="1:8" x14ac:dyDescent="0.3">
      <c r="A25" s="9">
        <v>15</v>
      </c>
      <c r="B25" s="5" t="s">
        <v>44</v>
      </c>
      <c r="C25" s="5" t="s">
        <v>45</v>
      </c>
      <c r="D25" s="9">
        <v>196</v>
      </c>
      <c r="E25" s="9">
        <v>46</v>
      </c>
      <c r="F25" s="16">
        <v>66</v>
      </c>
      <c r="G25" s="17">
        <f>8*E25/F25</f>
        <v>5.5757575757575761</v>
      </c>
      <c r="H25" s="9">
        <v>15</v>
      </c>
    </row>
    <row r="26" spans="1:8" x14ac:dyDescent="0.3">
      <c r="A26" s="9">
        <v>16</v>
      </c>
      <c r="B26" s="5" t="s">
        <v>40</v>
      </c>
      <c r="C26" s="5" t="s">
        <v>41</v>
      </c>
      <c r="D26" s="9">
        <v>194</v>
      </c>
      <c r="E26" s="9">
        <v>39</v>
      </c>
      <c r="F26" s="16">
        <v>56.3</v>
      </c>
      <c r="G26" s="17">
        <f>8*E26/F26</f>
        <v>5.5417406749555953</v>
      </c>
      <c r="H26" s="9">
        <v>16</v>
      </c>
    </row>
    <row r="27" spans="1:8" x14ac:dyDescent="0.3">
      <c r="A27" s="9">
        <v>17</v>
      </c>
      <c r="B27" s="5" t="s">
        <v>58</v>
      </c>
      <c r="C27" s="5" t="s">
        <v>59</v>
      </c>
      <c r="D27" s="9">
        <v>205</v>
      </c>
      <c r="E27" s="9">
        <v>40</v>
      </c>
      <c r="F27" s="16">
        <v>58.2</v>
      </c>
      <c r="G27" s="17">
        <f>8*E27/F27</f>
        <v>5.4982817869415808</v>
      </c>
      <c r="H27" s="9">
        <v>17</v>
      </c>
    </row>
    <row r="28" spans="1:8" x14ac:dyDescent="0.3">
      <c r="A28" s="9">
        <v>18</v>
      </c>
      <c r="B28" s="5" t="s">
        <v>64</v>
      </c>
      <c r="C28" s="5" t="s">
        <v>47</v>
      </c>
      <c r="D28" s="9">
        <v>208</v>
      </c>
      <c r="E28" s="9">
        <v>39</v>
      </c>
      <c r="F28" s="16">
        <v>59.3</v>
      </c>
      <c r="G28" s="17">
        <f>8*E28/F28</f>
        <v>5.2613827993254638</v>
      </c>
      <c r="H28" s="9">
        <v>18</v>
      </c>
    </row>
    <row r="29" spans="1:8" x14ac:dyDescent="0.3">
      <c r="A29" s="9">
        <v>19</v>
      </c>
      <c r="B29" s="5" t="s">
        <v>51</v>
      </c>
      <c r="C29" s="5" t="s">
        <v>41</v>
      </c>
      <c r="D29" s="9">
        <v>200</v>
      </c>
      <c r="E29" s="9">
        <v>34</v>
      </c>
      <c r="F29" s="16">
        <v>58</v>
      </c>
      <c r="G29" s="17">
        <f>8*E29/F29</f>
        <v>4.6896551724137927</v>
      </c>
      <c r="H29" s="9">
        <v>19</v>
      </c>
    </row>
    <row r="30" spans="1:8" x14ac:dyDescent="0.3">
      <c r="A30" s="9">
        <v>20</v>
      </c>
      <c r="B30" s="5" t="s">
        <v>70</v>
      </c>
      <c r="C30" s="5" t="s">
        <v>63</v>
      </c>
      <c r="D30" s="9">
        <v>212</v>
      </c>
      <c r="E30" s="9">
        <v>50</v>
      </c>
      <c r="F30" s="16">
        <v>86.3</v>
      </c>
      <c r="G30" s="17">
        <f>8*E30/F30</f>
        <v>4.6349942062572422</v>
      </c>
      <c r="H30" s="9">
        <v>20</v>
      </c>
    </row>
    <row r="31" spans="1:8" x14ac:dyDescent="0.3">
      <c r="A31" s="9">
        <v>21</v>
      </c>
      <c r="B31" s="5" t="s">
        <v>62</v>
      </c>
      <c r="C31" s="5" t="s">
        <v>63</v>
      </c>
      <c r="D31" s="9">
        <v>207</v>
      </c>
      <c r="E31" s="9">
        <v>37</v>
      </c>
      <c r="F31" s="16">
        <v>65.900000000000006</v>
      </c>
      <c r="G31" s="17">
        <f>8*E31/F31</f>
        <v>4.491654021244309</v>
      </c>
      <c r="H31" s="9">
        <v>21</v>
      </c>
    </row>
    <row r="32" spans="1:8" x14ac:dyDescent="0.3">
      <c r="A32" s="9">
        <v>22</v>
      </c>
      <c r="B32" s="5" t="s">
        <v>19</v>
      </c>
      <c r="C32" s="5" t="s">
        <v>18</v>
      </c>
      <c r="D32" s="9">
        <v>183</v>
      </c>
      <c r="E32" s="9">
        <v>31</v>
      </c>
      <c r="F32" s="16">
        <v>58.2</v>
      </c>
      <c r="G32" s="17">
        <f>8*E32/F32</f>
        <v>4.261168384879725</v>
      </c>
      <c r="H32" s="9">
        <v>22</v>
      </c>
    </row>
    <row r="33" spans="1:8" x14ac:dyDescent="0.3">
      <c r="A33" s="9">
        <v>23</v>
      </c>
      <c r="B33" s="5" t="s">
        <v>71</v>
      </c>
      <c r="C33" s="5" t="s">
        <v>37</v>
      </c>
      <c r="D33" s="9">
        <v>213</v>
      </c>
      <c r="E33" s="9">
        <v>31</v>
      </c>
      <c r="F33" s="16">
        <v>62.3</v>
      </c>
      <c r="G33" s="17">
        <f>8*E33/F33</f>
        <v>3.9807383627608348</v>
      </c>
      <c r="H33" s="9">
        <v>23</v>
      </c>
    </row>
    <row r="34" spans="1:8" x14ac:dyDescent="0.3">
      <c r="A34" s="9">
        <v>24</v>
      </c>
      <c r="B34" s="5" t="s">
        <v>15</v>
      </c>
      <c r="C34" s="5" t="s">
        <v>16</v>
      </c>
      <c r="D34" s="9">
        <v>181</v>
      </c>
      <c r="E34" s="9">
        <v>30</v>
      </c>
      <c r="F34" s="16">
        <v>62.4</v>
      </c>
      <c r="G34" s="17">
        <f>8*E34/F34</f>
        <v>3.8461538461538463</v>
      </c>
      <c r="H34" s="9">
        <v>24</v>
      </c>
    </row>
    <row r="35" spans="1:8" x14ac:dyDescent="0.3">
      <c r="A35" s="9">
        <v>25</v>
      </c>
      <c r="B35" s="5" t="s">
        <v>24</v>
      </c>
      <c r="C35" s="5" t="s">
        <v>25</v>
      </c>
      <c r="D35" s="9">
        <v>186</v>
      </c>
      <c r="E35" s="9">
        <v>30</v>
      </c>
      <c r="F35" s="16">
        <v>67.2</v>
      </c>
      <c r="G35" s="17">
        <f>8*E35/F35</f>
        <v>3.5714285714285712</v>
      </c>
      <c r="H35" s="9">
        <v>25</v>
      </c>
    </row>
    <row r="36" spans="1:8" x14ac:dyDescent="0.3">
      <c r="A36" s="9">
        <v>26</v>
      </c>
      <c r="B36" s="5" t="s">
        <v>46</v>
      </c>
      <c r="C36" s="5" t="s">
        <v>47</v>
      </c>
      <c r="D36" s="9">
        <v>197</v>
      </c>
      <c r="E36" s="9">
        <v>28</v>
      </c>
      <c r="F36" s="16">
        <v>64.7</v>
      </c>
      <c r="G36" s="17">
        <f>8*E36/F36</f>
        <v>3.4621329211746521</v>
      </c>
      <c r="H36" s="9">
        <v>26</v>
      </c>
    </row>
    <row r="37" spans="1:8" x14ac:dyDescent="0.3">
      <c r="A37" s="9">
        <v>27</v>
      </c>
      <c r="B37" s="5" t="s">
        <v>30</v>
      </c>
      <c r="C37" s="5" t="s">
        <v>31</v>
      </c>
      <c r="D37" s="9">
        <v>189</v>
      </c>
      <c r="E37" s="9">
        <v>26</v>
      </c>
      <c r="F37" s="16">
        <v>62</v>
      </c>
      <c r="G37" s="17">
        <f>8*E37/F37</f>
        <v>3.3548387096774195</v>
      </c>
      <c r="H37" s="9">
        <v>27</v>
      </c>
    </row>
    <row r="38" spans="1:8" x14ac:dyDescent="0.3">
      <c r="A38" s="9">
        <v>28</v>
      </c>
      <c r="B38" s="5" t="s">
        <v>36</v>
      </c>
      <c r="C38" s="5" t="s">
        <v>37</v>
      </c>
      <c r="D38" s="9">
        <v>192</v>
      </c>
      <c r="E38" s="9">
        <v>25</v>
      </c>
      <c r="F38" s="16">
        <v>59.8</v>
      </c>
      <c r="G38" s="17">
        <f>8*E38/F38</f>
        <v>3.3444816053511706</v>
      </c>
      <c r="H38" s="9">
        <v>28</v>
      </c>
    </row>
    <row r="39" spans="1:8" x14ac:dyDescent="0.3">
      <c r="A39" s="9">
        <v>29</v>
      </c>
      <c r="B39" s="5" t="s">
        <v>17</v>
      </c>
      <c r="C39" s="5" t="s">
        <v>18</v>
      </c>
      <c r="D39" s="9">
        <v>182</v>
      </c>
      <c r="E39" s="9">
        <v>24</v>
      </c>
      <c r="F39" s="16">
        <v>67.900000000000006</v>
      </c>
      <c r="G39" s="17">
        <f>8*E39/F39</f>
        <v>2.8276877761413841</v>
      </c>
      <c r="H39" s="9">
        <v>29</v>
      </c>
    </row>
    <row r="40" spans="1:8" x14ac:dyDescent="0.3">
      <c r="A40" s="9">
        <v>30</v>
      </c>
      <c r="B40" s="5" t="s">
        <v>69</v>
      </c>
      <c r="C40" s="5" t="s">
        <v>23</v>
      </c>
      <c r="D40" s="9">
        <v>211</v>
      </c>
      <c r="E40" s="9">
        <v>23</v>
      </c>
      <c r="F40" s="16">
        <v>66.8</v>
      </c>
      <c r="G40" s="17">
        <f>8*E40/F40</f>
        <v>2.7544910179640718</v>
      </c>
      <c r="H40" s="9">
        <v>30</v>
      </c>
    </row>
    <row r="41" spans="1:8" x14ac:dyDescent="0.3">
      <c r="A41" s="9">
        <v>31</v>
      </c>
      <c r="B41" s="5" t="s">
        <v>49</v>
      </c>
      <c r="C41" s="5" t="s">
        <v>50</v>
      </c>
      <c r="D41" s="9">
        <v>199</v>
      </c>
      <c r="E41" s="9">
        <v>28</v>
      </c>
      <c r="F41" s="16">
        <v>82.7</v>
      </c>
      <c r="G41" s="17">
        <f>8*E41/F41</f>
        <v>2.7085852478839176</v>
      </c>
      <c r="H41" s="9">
        <v>31</v>
      </c>
    </row>
    <row r="42" spans="1:8" x14ac:dyDescent="0.3">
      <c r="A42" s="9">
        <v>32</v>
      </c>
      <c r="B42" s="5" t="s">
        <v>67</v>
      </c>
      <c r="C42" s="5" t="s">
        <v>68</v>
      </c>
      <c r="D42" s="9">
        <v>210</v>
      </c>
      <c r="E42" s="9">
        <v>29</v>
      </c>
      <c r="F42" s="16">
        <v>88</v>
      </c>
      <c r="G42" s="17">
        <f>8*E42/F42</f>
        <v>2.6363636363636362</v>
      </c>
      <c r="H42" s="9">
        <v>32</v>
      </c>
    </row>
    <row r="43" spans="1:8" x14ac:dyDescent="0.3">
      <c r="A43" s="9">
        <v>33</v>
      </c>
      <c r="B43" s="5" t="s">
        <v>54</v>
      </c>
      <c r="C43" s="5" t="s">
        <v>55</v>
      </c>
      <c r="D43" s="9">
        <v>203</v>
      </c>
      <c r="E43" s="9">
        <v>18</v>
      </c>
      <c r="F43" s="16">
        <v>55.1</v>
      </c>
      <c r="G43" s="17">
        <f>8*E43/F43</f>
        <v>2.6134301270417422</v>
      </c>
      <c r="H43" s="9">
        <v>33</v>
      </c>
    </row>
    <row r="44" spans="1:8" x14ac:dyDescent="0.3">
      <c r="A44" s="9">
        <v>34</v>
      </c>
      <c r="B44" s="5" t="s">
        <v>38</v>
      </c>
      <c r="C44" s="5" t="s">
        <v>39</v>
      </c>
      <c r="D44" s="9">
        <v>193</v>
      </c>
      <c r="E44" s="9">
        <v>21</v>
      </c>
      <c r="F44" s="16">
        <v>67</v>
      </c>
      <c r="G44" s="17">
        <f>8*E44/F44</f>
        <v>2.5074626865671643</v>
      </c>
      <c r="H44" s="9">
        <v>34</v>
      </c>
    </row>
    <row r="45" spans="1:8" x14ac:dyDescent="0.3">
      <c r="A45" s="9">
        <v>35</v>
      </c>
      <c r="B45" s="5" t="s">
        <v>79</v>
      </c>
      <c r="C45" s="5" t="s">
        <v>80</v>
      </c>
      <c r="D45" s="9">
        <v>218</v>
      </c>
      <c r="E45" s="9">
        <v>23</v>
      </c>
      <c r="F45" s="16">
        <v>78.5</v>
      </c>
      <c r="G45" s="17">
        <f>8*E45/F45</f>
        <v>2.3439490445859872</v>
      </c>
      <c r="H45" s="9">
        <v>35</v>
      </c>
    </row>
    <row r="46" spans="1:8" x14ac:dyDescent="0.3">
      <c r="A46" s="9">
        <v>36</v>
      </c>
      <c r="B46" s="5" t="s">
        <v>83</v>
      </c>
      <c r="C46" s="5" t="s">
        <v>31</v>
      </c>
      <c r="D46" s="15">
        <v>222</v>
      </c>
      <c r="E46" s="9">
        <v>28</v>
      </c>
      <c r="F46" s="16">
        <v>105</v>
      </c>
      <c r="G46" s="17">
        <f>8*E46/F46</f>
        <v>2.1333333333333333</v>
      </c>
      <c r="H46" s="9">
        <v>36</v>
      </c>
    </row>
    <row r="47" spans="1:8" x14ac:dyDescent="0.3">
      <c r="A47" s="9">
        <v>37</v>
      </c>
      <c r="B47" s="5" t="s">
        <v>82</v>
      </c>
      <c r="C47" s="5" t="s">
        <v>55</v>
      </c>
      <c r="D47" s="9">
        <v>220</v>
      </c>
      <c r="E47" s="9">
        <v>18</v>
      </c>
      <c r="F47" s="16">
        <v>68.3</v>
      </c>
      <c r="G47" s="17">
        <f>8*E47/F47</f>
        <v>2.1083455344070279</v>
      </c>
      <c r="H47" s="9">
        <v>37</v>
      </c>
    </row>
    <row r="48" spans="1:8" x14ac:dyDescent="0.3">
      <c r="A48" s="9">
        <v>38</v>
      </c>
      <c r="B48" s="5" t="s">
        <v>81</v>
      </c>
      <c r="C48" s="5" t="s">
        <v>80</v>
      </c>
      <c r="D48" s="9">
        <v>219</v>
      </c>
      <c r="E48" s="9">
        <v>21</v>
      </c>
      <c r="F48" s="16">
        <v>108.5</v>
      </c>
      <c r="G48" s="17">
        <f>8*E48/F48</f>
        <v>1.5483870967741935</v>
      </c>
      <c r="H48" s="9">
        <v>38</v>
      </c>
    </row>
    <row r="49" spans="1:8" x14ac:dyDescent="0.3">
      <c r="A49" s="9">
        <v>39</v>
      </c>
      <c r="B49" s="14" t="s">
        <v>158</v>
      </c>
      <c r="C49" s="5" t="s">
        <v>159</v>
      </c>
      <c r="D49" s="15">
        <v>223</v>
      </c>
      <c r="E49" s="9">
        <v>0</v>
      </c>
      <c r="F49" s="16">
        <v>75</v>
      </c>
      <c r="G49" s="17">
        <f>8*E49/F49</f>
        <v>0</v>
      </c>
      <c r="H49" s="9">
        <v>39</v>
      </c>
    </row>
    <row r="51" spans="1:8" x14ac:dyDescent="0.3">
      <c r="B51" t="s">
        <v>161</v>
      </c>
      <c r="C51" t="s">
        <v>162</v>
      </c>
    </row>
    <row r="53" spans="1:8" x14ac:dyDescent="0.3">
      <c r="B53" t="s">
        <v>163</v>
      </c>
      <c r="C53" t="s">
        <v>164</v>
      </c>
    </row>
  </sheetData>
  <sortState xmlns:xlrd2="http://schemas.microsoft.com/office/spreadsheetml/2017/richdata2" ref="B11:G49">
    <sortCondition descending="1" ref="G11:G49"/>
  </sortState>
  <mergeCells count="7">
    <mergeCell ref="A8:H8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scale="9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5ADD5-2437-4F5D-80F3-F6E1102FCB2D}">
  <dimension ref="A1:H60"/>
  <sheetViews>
    <sheetView topLeftCell="A29" workbookViewId="0">
      <selection activeCell="G44" sqref="G44"/>
    </sheetView>
  </sheetViews>
  <sheetFormatPr defaultRowHeight="14.4" x14ac:dyDescent="0.3"/>
  <cols>
    <col min="1" max="1" width="6.21875" bestFit="1" customWidth="1"/>
    <col min="2" max="2" width="22.109375" bestFit="1" customWidth="1"/>
    <col min="3" max="3" width="21.109375" bestFit="1" customWidth="1"/>
    <col min="4" max="4" width="6.88671875" bestFit="1" customWidth="1"/>
    <col min="5" max="5" width="7" bestFit="1" customWidth="1"/>
    <col min="6" max="6" width="5.44140625" bestFit="1" customWidth="1"/>
    <col min="7" max="7" width="9.5546875" bestFit="1" customWidth="1"/>
    <col min="8" max="8" width="6.5546875" bestFit="1" customWidth="1"/>
  </cols>
  <sheetData>
    <row r="1" spans="1:8" x14ac:dyDescent="0.3">
      <c r="A1" s="3" t="s">
        <v>146</v>
      </c>
      <c r="B1" s="3"/>
      <c r="C1" s="3"/>
      <c r="D1" s="3"/>
      <c r="E1" s="3"/>
      <c r="F1" s="3"/>
      <c r="G1" s="3"/>
      <c r="H1" s="3"/>
    </row>
    <row r="2" spans="1:8" x14ac:dyDescent="0.3">
      <c r="A2" s="3" t="s">
        <v>149</v>
      </c>
      <c r="B2" s="3"/>
      <c r="C2" s="3"/>
      <c r="D2" s="3"/>
      <c r="E2" s="3"/>
      <c r="F2" s="3"/>
      <c r="G2" s="3"/>
      <c r="H2" s="3"/>
    </row>
    <row r="3" spans="1:8" x14ac:dyDescent="0.3">
      <c r="A3" s="3" t="s">
        <v>4</v>
      </c>
      <c r="B3" s="3"/>
      <c r="C3" s="3"/>
      <c r="D3" s="3"/>
      <c r="E3" s="3"/>
      <c r="F3" s="3"/>
      <c r="G3" s="3"/>
      <c r="H3" s="3"/>
    </row>
    <row r="4" spans="1:8" x14ac:dyDescent="0.3">
      <c r="A4" s="3" t="s">
        <v>5</v>
      </c>
      <c r="B4" s="3"/>
      <c r="C4" s="3"/>
      <c r="D4" s="3"/>
      <c r="E4" s="3"/>
      <c r="F4" s="3"/>
      <c r="G4" s="3"/>
      <c r="H4" s="3"/>
    </row>
    <row r="5" spans="1:8" x14ac:dyDescent="0.3">
      <c r="A5" s="3" t="s">
        <v>6</v>
      </c>
      <c r="B5" s="3"/>
      <c r="C5" s="3"/>
      <c r="D5" s="3"/>
      <c r="E5" s="3"/>
      <c r="F5" s="3"/>
      <c r="G5" s="3"/>
      <c r="H5" s="3"/>
    </row>
    <row r="6" spans="1:8" x14ac:dyDescent="0.3">
      <c r="A6" s="3" t="s">
        <v>7</v>
      </c>
      <c r="B6" s="3"/>
      <c r="C6" s="3"/>
      <c r="D6" s="3"/>
      <c r="E6" s="3"/>
      <c r="F6" s="3"/>
      <c r="G6" s="3"/>
      <c r="H6" s="3"/>
    </row>
    <row r="7" spans="1:8" x14ac:dyDescent="0.3">
      <c r="A7" s="2"/>
      <c r="B7" s="2"/>
      <c r="C7" s="2"/>
      <c r="D7" s="2"/>
      <c r="E7" s="2"/>
      <c r="F7" s="2"/>
      <c r="G7" s="2"/>
    </row>
    <row r="8" spans="1:8" x14ac:dyDescent="0.3">
      <c r="A8" s="4" t="s">
        <v>150</v>
      </c>
      <c r="B8" s="4"/>
      <c r="C8" s="4"/>
      <c r="D8" s="4"/>
      <c r="E8" s="4"/>
      <c r="F8" s="4"/>
      <c r="G8" s="4"/>
      <c r="H8" s="4"/>
    </row>
    <row r="10" spans="1:8" x14ac:dyDescent="0.3">
      <c r="A10" s="7" t="s">
        <v>10</v>
      </c>
      <c r="B10" s="7" t="s">
        <v>11</v>
      </c>
      <c r="C10" s="7" t="s">
        <v>12</v>
      </c>
      <c r="D10" s="7" t="s">
        <v>142</v>
      </c>
      <c r="E10" s="7" t="s">
        <v>144</v>
      </c>
      <c r="F10" s="7" t="s">
        <v>143</v>
      </c>
      <c r="G10" s="7" t="s">
        <v>145</v>
      </c>
      <c r="H10" s="8" t="s">
        <v>148</v>
      </c>
    </row>
    <row r="11" spans="1:8" x14ac:dyDescent="0.3">
      <c r="A11" s="9">
        <v>1</v>
      </c>
      <c r="B11" s="5" t="s">
        <v>137</v>
      </c>
      <c r="C11" s="5" t="s">
        <v>29</v>
      </c>
      <c r="D11" s="9">
        <v>280</v>
      </c>
      <c r="E11" s="9">
        <v>63</v>
      </c>
      <c r="F11" s="16">
        <v>83.5</v>
      </c>
      <c r="G11" s="17">
        <f>50*E11/F11</f>
        <v>37.724550898203596</v>
      </c>
      <c r="H11" s="9">
        <v>1</v>
      </c>
    </row>
    <row r="12" spans="1:8" x14ac:dyDescent="0.3">
      <c r="A12" s="9">
        <v>2</v>
      </c>
      <c r="B12" s="5" t="s">
        <v>96</v>
      </c>
      <c r="C12" s="5" t="s">
        <v>43</v>
      </c>
      <c r="D12" s="9">
        <v>242</v>
      </c>
      <c r="E12" s="9">
        <v>65</v>
      </c>
      <c r="F12" s="16">
        <v>93.8</v>
      </c>
      <c r="G12" s="17">
        <f>50*E12/F12</f>
        <v>34.64818763326226</v>
      </c>
      <c r="H12" s="9">
        <v>2</v>
      </c>
    </row>
    <row r="13" spans="1:8" x14ac:dyDescent="0.3">
      <c r="A13" s="9">
        <v>3</v>
      </c>
      <c r="B13" s="5" t="s">
        <v>140</v>
      </c>
      <c r="C13" s="5" t="s">
        <v>50</v>
      </c>
      <c r="D13" s="9">
        <v>283</v>
      </c>
      <c r="E13" s="9">
        <v>74</v>
      </c>
      <c r="F13" s="16">
        <v>111.9</v>
      </c>
      <c r="G13" s="17">
        <f>50*E13/F13</f>
        <v>33.065236818588026</v>
      </c>
      <c r="H13" s="9">
        <v>3</v>
      </c>
    </row>
    <row r="14" spans="1:8" x14ac:dyDescent="0.3">
      <c r="A14" s="9">
        <v>4</v>
      </c>
      <c r="B14" s="5" t="s">
        <v>122</v>
      </c>
      <c r="C14" s="5" t="s">
        <v>27</v>
      </c>
      <c r="D14" s="9">
        <v>266</v>
      </c>
      <c r="E14" s="9">
        <v>70</v>
      </c>
      <c r="F14" s="16">
        <v>109.7</v>
      </c>
      <c r="G14" s="17">
        <f>50*E14/F14</f>
        <v>31.905195989061074</v>
      </c>
      <c r="H14" s="9">
        <v>4</v>
      </c>
    </row>
    <row r="15" spans="1:8" x14ac:dyDescent="0.3">
      <c r="A15" s="9">
        <v>5</v>
      </c>
      <c r="B15" s="5" t="s">
        <v>132</v>
      </c>
      <c r="C15" s="5" t="s">
        <v>21</v>
      </c>
      <c r="D15" s="9">
        <v>275</v>
      </c>
      <c r="E15" s="9">
        <v>38</v>
      </c>
      <c r="F15" s="16">
        <v>63</v>
      </c>
      <c r="G15" s="17">
        <f>50*E15/F15</f>
        <v>30.158730158730158</v>
      </c>
      <c r="H15" s="9">
        <v>5</v>
      </c>
    </row>
    <row r="16" spans="1:8" x14ac:dyDescent="0.3">
      <c r="A16" s="9">
        <v>6</v>
      </c>
      <c r="B16" s="5" t="s">
        <v>117</v>
      </c>
      <c r="C16" s="5" t="s">
        <v>80</v>
      </c>
      <c r="D16" s="9">
        <v>261</v>
      </c>
      <c r="E16" s="9">
        <v>63</v>
      </c>
      <c r="F16" s="16">
        <v>104.5</v>
      </c>
      <c r="G16" s="17">
        <f>50*E16/F16</f>
        <v>30.14354066985646</v>
      </c>
      <c r="H16" s="9">
        <v>6</v>
      </c>
    </row>
    <row r="17" spans="1:8" x14ac:dyDescent="0.3">
      <c r="A17" s="9">
        <v>7</v>
      </c>
      <c r="B17" s="5" t="s">
        <v>93</v>
      </c>
      <c r="C17" s="5" t="s">
        <v>66</v>
      </c>
      <c r="D17" s="9">
        <v>239</v>
      </c>
      <c r="E17" s="9">
        <v>57</v>
      </c>
      <c r="F17" s="16">
        <v>95.5</v>
      </c>
      <c r="G17" s="17">
        <f>50*E17/F17</f>
        <v>29.842931937172775</v>
      </c>
      <c r="H17" s="9">
        <v>7</v>
      </c>
    </row>
    <row r="18" spans="1:8" x14ac:dyDescent="0.3">
      <c r="A18" s="9">
        <v>8</v>
      </c>
      <c r="B18" s="5" t="s">
        <v>103</v>
      </c>
      <c r="C18" s="5" t="s">
        <v>63</v>
      </c>
      <c r="D18" s="9">
        <v>249</v>
      </c>
      <c r="E18" s="9">
        <v>70</v>
      </c>
      <c r="F18" s="16">
        <v>119</v>
      </c>
      <c r="G18" s="17">
        <f>50*E18/F18</f>
        <v>29.411764705882351</v>
      </c>
      <c r="H18" s="9">
        <v>8</v>
      </c>
    </row>
    <row r="19" spans="1:8" x14ac:dyDescent="0.3">
      <c r="A19" s="9">
        <v>9</v>
      </c>
      <c r="B19" s="5" t="s">
        <v>88</v>
      </c>
      <c r="C19" s="5" t="s">
        <v>61</v>
      </c>
      <c r="D19" s="9">
        <v>234</v>
      </c>
      <c r="E19" s="9">
        <v>57</v>
      </c>
      <c r="F19" s="16">
        <v>101.3</v>
      </c>
      <c r="G19" s="17">
        <f>50*E19/F19</f>
        <v>28.13425468904245</v>
      </c>
      <c r="H19" s="9">
        <v>9</v>
      </c>
    </row>
    <row r="20" spans="1:8" x14ac:dyDescent="0.3">
      <c r="A20" s="9">
        <v>10</v>
      </c>
      <c r="B20" s="5" t="s">
        <v>136</v>
      </c>
      <c r="C20" s="5" t="s">
        <v>31</v>
      </c>
      <c r="D20" s="9">
        <v>279</v>
      </c>
      <c r="E20" s="9">
        <v>47</v>
      </c>
      <c r="F20" s="16">
        <v>87.8</v>
      </c>
      <c r="G20" s="17">
        <f>50*E20/F20</f>
        <v>26.765375854214124</v>
      </c>
      <c r="H20" s="9">
        <v>10</v>
      </c>
    </row>
    <row r="21" spans="1:8" x14ac:dyDescent="0.3">
      <c r="A21" s="9">
        <v>11</v>
      </c>
      <c r="B21" s="5" t="s">
        <v>100</v>
      </c>
      <c r="C21" s="5" t="s">
        <v>23</v>
      </c>
      <c r="D21" s="9">
        <v>246</v>
      </c>
      <c r="E21" s="9">
        <v>42</v>
      </c>
      <c r="F21" s="16">
        <v>79.099999999999994</v>
      </c>
      <c r="G21" s="17">
        <f>50*E21/F21</f>
        <v>26.548672566371682</v>
      </c>
      <c r="H21" s="9">
        <v>11</v>
      </c>
    </row>
    <row r="22" spans="1:8" x14ac:dyDescent="0.3">
      <c r="A22" s="9">
        <v>12</v>
      </c>
      <c r="B22" s="5" t="s">
        <v>90</v>
      </c>
      <c r="C22" s="5" t="s">
        <v>45</v>
      </c>
      <c r="D22" s="9">
        <v>236</v>
      </c>
      <c r="E22" s="9">
        <v>49</v>
      </c>
      <c r="F22" s="16">
        <v>92.7</v>
      </c>
      <c r="G22" s="17">
        <f>50*E22/F22</f>
        <v>26.429341963322546</v>
      </c>
      <c r="H22" s="9">
        <v>12</v>
      </c>
    </row>
    <row r="23" spans="1:8" x14ac:dyDescent="0.3">
      <c r="A23" s="9">
        <v>13</v>
      </c>
      <c r="B23" s="5" t="s">
        <v>110</v>
      </c>
      <c r="C23" s="5" t="s">
        <v>25</v>
      </c>
      <c r="D23" s="9">
        <v>254</v>
      </c>
      <c r="E23" s="9">
        <v>43</v>
      </c>
      <c r="F23" s="16">
        <v>83</v>
      </c>
      <c r="G23" s="17">
        <f>50*E23/F23</f>
        <v>25.903614457831324</v>
      </c>
      <c r="H23" s="9">
        <v>13</v>
      </c>
    </row>
    <row r="24" spans="1:8" x14ac:dyDescent="0.3">
      <c r="A24" s="9">
        <v>14</v>
      </c>
      <c r="B24" s="5" t="s">
        <v>134</v>
      </c>
      <c r="C24" s="5" t="s">
        <v>39</v>
      </c>
      <c r="D24" s="9">
        <v>277</v>
      </c>
      <c r="E24" s="9">
        <v>52</v>
      </c>
      <c r="F24" s="16">
        <v>101.2</v>
      </c>
      <c r="G24" s="17">
        <f>50*E24/F24</f>
        <v>25.691699604743082</v>
      </c>
      <c r="H24" s="9">
        <v>14</v>
      </c>
    </row>
    <row r="25" spans="1:8" x14ac:dyDescent="0.3">
      <c r="A25" s="9">
        <v>15</v>
      </c>
      <c r="B25" s="5" t="s">
        <v>141</v>
      </c>
      <c r="C25" s="5" t="s">
        <v>80</v>
      </c>
      <c r="D25" s="9">
        <v>284</v>
      </c>
      <c r="E25" s="9">
        <v>46</v>
      </c>
      <c r="F25" s="16">
        <v>91.5</v>
      </c>
      <c r="G25" s="17">
        <f>50*E25/F25</f>
        <v>25.136612021857925</v>
      </c>
      <c r="H25" s="9">
        <v>15</v>
      </c>
    </row>
    <row r="26" spans="1:8" x14ac:dyDescent="0.3">
      <c r="A26" s="9">
        <v>16</v>
      </c>
      <c r="B26" s="5" t="s">
        <v>131</v>
      </c>
      <c r="C26" s="5" t="s">
        <v>55</v>
      </c>
      <c r="D26" s="9">
        <v>274</v>
      </c>
      <c r="E26" s="9">
        <v>46</v>
      </c>
      <c r="F26" s="16">
        <v>91.8</v>
      </c>
      <c r="G26" s="17">
        <f>50*E26/F26</f>
        <v>25.054466230936821</v>
      </c>
      <c r="H26" s="9">
        <v>16</v>
      </c>
    </row>
    <row r="27" spans="1:8" x14ac:dyDescent="0.3">
      <c r="A27" s="9">
        <v>17</v>
      </c>
      <c r="B27" s="5" t="s">
        <v>129</v>
      </c>
      <c r="C27" s="5" t="s">
        <v>45</v>
      </c>
      <c r="D27" s="9">
        <v>272</v>
      </c>
      <c r="E27" s="9">
        <v>44</v>
      </c>
      <c r="F27" s="16">
        <v>93.4</v>
      </c>
      <c r="G27" s="17">
        <f>50*E27/F27</f>
        <v>23.554603854389722</v>
      </c>
      <c r="H27" s="9">
        <v>17</v>
      </c>
    </row>
    <row r="28" spans="1:8" x14ac:dyDescent="0.3">
      <c r="A28" s="9">
        <v>18</v>
      </c>
      <c r="B28" s="5" t="s">
        <v>111</v>
      </c>
      <c r="C28" s="5" t="s">
        <v>80</v>
      </c>
      <c r="D28" s="9">
        <v>255</v>
      </c>
      <c r="E28" s="9">
        <v>41</v>
      </c>
      <c r="F28" s="16">
        <v>87.9</v>
      </c>
      <c r="G28" s="17">
        <f>50*E28/F28</f>
        <v>23.321956769055742</v>
      </c>
      <c r="H28" s="9">
        <v>18</v>
      </c>
    </row>
    <row r="29" spans="1:8" x14ac:dyDescent="0.3">
      <c r="A29" s="9">
        <v>19</v>
      </c>
      <c r="B29" s="5" t="s">
        <v>125</v>
      </c>
      <c r="C29" s="5" t="s">
        <v>39</v>
      </c>
      <c r="D29" s="9">
        <v>268</v>
      </c>
      <c r="E29" s="9">
        <v>39</v>
      </c>
      <c r="F29" s="16">
        <v>83.9</v>
      </c>
      <c r="G29" s="17">
        <f>50*E29/F29</f>
        <v>23.241954707985695</v>
      </c>
      <c r="H29" s="9">
        <v>19</v>
      </c>
    </row>
    <row r="30" spans="1:8" x14ac:dyDescent="0.3">
      <c r="A30" s="9">
        <v>20</v>
      </c>
      <c r="B30" s="5" t="s">
        <v>133</v>
      </c>
      <c r="C30" s="5" t="s">
        <v>59</v>
      </c>
      <c r="D30" s="9">
        <v>276</v>
      </c>
      <c r="E30" s="9">
        <v>41</v>
      </c>
      <c r="F30" s="16">
        <v>88.5</v>
      </c>
      <c r="G30" s="17">
        <f>50*E30/F30</f>
        <v>23.163841807909606</v>
      </c>
      <c r="H30" s="9">
        <v>20</v>
      </c>
    </row>
    <row r="31" spans="1:8" x14ac:dyDescent="0.3">
      <c r="A31" s="9">
        <v>21</v>
      </c>
      <c r="B31" s="5" t="s">
        <v>109</v>
      </c>
      <c r="C31" s="5" t="s">
        <v>78</v>
      </c>
      <c r="D31" s="9">
        <v>253</v>
      </c>
      <c r="E31" s="9">
        <v>45</v>
      </c>
      <c r="F31" s="16">
        <v>99.3</v>
      </c>
      <c r="G31" s="17">
        <f>50*E31/F31</f>
        <v>22.658610271903324</v>
      </c>
      <c r="H31" s="9">
        <v>21</v>
      </c>
    </row>
    <row r="32" spans="1:8" x14ac:dyDescent="0.3">
      <c r="A32" s="9">
        <v>22</v>
      </c>
      <c r="B32" s="5" t="s">
        <v>116</v>
      </c>
      <c r="C32" s="5" t="s">
        <v>50</v>
      </c>
      <c r="D32" s="9">
        <v>260</v>
      </c>
      <c r="E32" s="9">
        <v>44</v>
      </c>
      <c r="F32" s="16">
        <v>97.4</v>
      </c>
      <c r="G32" s="17">
        <f>50*E32/F32</f>
        <v>22.587268993839835</v>
      </c>
      <c r="H32" s="9">
        <v>22</v>
      </c>
    </row>
    <row r="33" spans="1:8" x14ac:dyDescent="0.3">
      <c r="A33" s="9">
        <v>23</v>
      </c>
      <c r="B33" s="5" t="s">
        <v>127</v>
      </c>
      <c r="C33" s="5" t="s">
        <v>76</v>
      </c>
      <c r="D33" s="9">
        <v>270</v>
      </c>
      <c r="E33" s="9">
        <v>42</v>
      </c>
      <c r="F33" s="16">
        <v>96.4</v>
      </c>
      <c r="G33" s="17">
        <f>50*E33/F33</f>
        <v>21.784232365145225</v>
      </c>
      <c r="H33" s="9">
        <v>23</v>
      </c>
    </row>
    <row r="34" spans="1:8" x14ac:dyDescent="0.3">
      <c r="A34" s="9">
        <v>24</v>
      </c>
      <c r="B34" s="5" t="s">
        <v>94</v>
      </c>
      <c r="C34" s="5" t="s">
        <v>27</v>
      </c>
      <c r="D34" s="9">
        <v>240</v>
      </c>
      <c r="E34" s="9">
        <v>28</v>
      </c>
      <c r="F34" s="16">
        <v>65.599999999999994</v>
      </c>
      <c r="G34" s="17">
        <f>50*E34/F34</f>
        <v>21.341463414634148</v>
      </c>
      <c r="H34" s="9">
        <v>24</v>
      </c>
    </row>
    <row r="35" spans="1:8" x14ac:dyDescent="0.3">
      <c r="A35" s="9">
        <v>25</v>
      </c>
      <c r="B35" s="5" t="s">
        <v>87</v>
      </c>
      <c r="C35" s="5" t="s">
        <v>37</v>
      </c>
      <c r="D35" s="9">
        <v>233</v>
      </c>
      <c r="E35" s="9">
        <v>35</v>
      </c>
      <c r="F35" s="16">
        <v>85.5</v>
      </c>
      <c r="G35" s="17">
        <f>50*E35/F35</f>
        <v>20.467836257309941</v>
      </c>
      <c r="H35" s="9">
        <v>25</v>
      </c>
    </row>
    <row r="36" spans="1:8" x14ac:dyDescent="0.3">
      <c r="A36" s="9">
        <v>26</v>
      </c>
      <c r="B36" s="5" t="s">
        <v>86</v>
      </c>
      <c r="C36" s="5" t="s">
        <v>37</v>
      </c>
      <c r="D36" s="9">
        <v>232</v>
      </c>
      <c r="E36" s="9">
        <v>33</v>
      </c>
      <c r="F36" s="16">
        <v>86.4</v>
      </c>
      <c r="G36" s="17">
        <f>50*E36/F36</f>
        <v>19.097222222222221</v>
      </c>
      <c r="H36" s="9">
        <v>26</v>
      </c>
    </row>
    <row r="37" spans="1:8" x14ac:dyDescent="0.3">
      <c r="A37" s="9">
        <v>27</v>
      </c>
      <c r="B37" s="5" t="s">
        <v>108</v>
      </c>
      <c r="C37" s="5" t="s">
        <v>25</v>
      </c>
      <c r="D37" s="9">
        <v>252</v>
      </c>
      <c r="E37" s="9">
        <v>26</v>
      </c>
      <c r="F37" s="16">
        <v>70.400000000000006</v>
      </c>
      <c r="G37" s="17">
        <f>50*E37/F37</f>
        <v>18.46590909090909</v>
      </c>
      <c r="H37" s="9">
        <v>27</v>
      </c>
    </row>
    <row r="38" spans="1:8" x14ac:dyDescent="0.3">
      <c r="A38" s="9">
        <v>28</v>
      </c>
      <c r="B38" s="5" t="s">
        <v>113</v>
      </c>
      <c r="C38" s="5" t="s">
        <v>57</v>
      </c>
      <c r="D38" s="9">
        <v>257</v>
      </c>
      <c r="E38" s="9">
        <v>32</v>
      </c>
      <c r="F38" s="16">
        <v>90.5</v>
      </c>
      <c r="G38" s="17">
        <f>50*E38/F38</f>
        <v>17.679558011049725</v>
      </c>
      <c r="H38" s="9">
        <v>28</v>
      </c>
    </row>
    <row r="39" spans="1:8" x14ac:dyDescent="0.3">
      <c r="A39" s="9">
        <v>29</v>
      </c>
      <c r="B39" s="5" t="s">
        <v>92</v>
      </c>
      <c r="C39" s="5" t="s">
        <v>33</v>
      </c>
      <c r="D39" s="9">
        <v>238</v>
      </c>
      <c r="E39" s="9">
        <v>36</v>
      </c>
      <c r="F39" s="16">
        <v>107.7</v>
      </c>
      <c r="G39" s="17">
        <f>50*E39/F39</f>
        <v>16.713091922005571</v>
      </c>
      <c r="H39" s="9">
        <v>29</v>
      </c>
    </row>
    <row r="40" spans="1:8" x14ac:dyDescent="0.3">
      <c r="A40" s="9">
        <v>30</v>
      </c>
      <c r="B40" s="5" t="s">
        <v>95</v>
      </c>
      <c r="C40" s="5" t="s">
        <v>50</v>
      </c>
      <c r="D40" s="9">
        <v>241</v>
      </c>
      <c r="E40" s="9">
        <v>26</v>
      </c>
      <c r="F40" s="16">
        <v>81.599999999999994</v>
      </c>
      <c r="G40" s="17">
        <f>50*E40/F40</f>
        <v>15.931372549019608</v>
      </c>
      <c r="H40" s="9">
        <v>30</v>
      </c>
    </row>
    <row r="41" spans="1:8" x14ac:dyDescent="0.3">
      <c r="A41" s="9">
        <v>31</v>
      </c>
      <c r="B41" s="5" t="s">
        <v>123</v>
      </c>
      <c r="C41" s="5" t="s">
        <v>124</v>
      </c>
      <c r="D41" s="9">
        <v>267</v>
      </c>
      <c r="E41" s="9">
        <v>32</v>
      </c>
      <c r="F41" s="16">
        <v>100.5</v>
      </c>
      <c r="G41" s="17">
        <f>50*E41/F41</f>
        <v>15.920398009950249</v>
      </c>
      <c r="H41" s="9">
        <v>31</v>
      </c>
    </row>
    <row r="42" spans="1:8" x14ac:dyDescent="0.3">
      <c r="A42" s="9">
        <v>32</v>
      </c>
      <c r="B42" s="5" t="s">
        <v>120</v>
      </c>
      <c r="C42" s="5" t="s">
        <v>18</v>
      </c>
      <c r="D42" s="9">
        <v>264</v>
      </c>
      <c r="E42" s="9">
        <v>24</v>
      </c>
      <c r="F42" s="16">
        <v>77.400000000000006</v>
      </c>
      <c r="G42" s="17">
        <f>50*E42/F42</f>
        <v>15.503875968992247</v>
      </c>
      <c r="H42" s="9">
        <v>32</v>
      </c>
    </row>
    <row r="43" spans="1:8" x14ac:dyDescent="0.3">
      <c r="A43" s="9">
        <v>33</v>
      </c>
      <c r="B43" s="5" t="s">
        <v>115</v>
      </c>
      <c r="C43" s="5" t="s">
        <v>18</v>
      </c>
      <c r="D43" s="9">
        <v>259</v>
      </c>
      <c r="E43" s="9">
        <v>18</v>
      </c>
      <c r="F43" s="16">
        <v>62.4</v>
      </c>
      <c r="G43" s="17">
        <f>50*E43/F43</f>
        <v>14.423076923076923</v>
      </c>
      <c r="H43" s="9">
        <v>33</v>
      </c>
    </row>
    <row r="44" spans="1:8" x14ac:dyDescent="0.3">
      <c r="A44" s="9">
        <v>34</v>
      </c>
      <c r="B44" s="21" t="s">
        <v>160</v>
      </c>
      <c r="C44" s="5" t="s">
        <v>159</v>
      </c>
      <c r="D44" s="9">
        <v>285</v>
      </c>
      <c r="E44" s="9">
        <v>22</v>
      </c>
      <c r="F44" s="16">
        <v>79.5</v>
      </c>
      <c r="G44" s="17">
        <f>50*E44/F44</f>
        <v>13.836477987421384</v>
      </c>
      <c r="H44" s="9">
        <v>34</v>
      </c>
    </row>
    <row r="45" spans="1:8" x14ac:dyDescent="0.3">
      <c r="A45" s="9">
        <v>35</v>
      </c>
      <c r="B45" s="5" t="s">
        <v>121</v>
      </c>
      <c r="C45" s="5" t="s">
        <v>33</v>
      </c>
      <c r="D45" s="9">
        <v>265</v>
      </c>
      <c r="E45" s="9">
        <v>31</v>
      </c>
      <c r="F45" s="16">
        <v>113.5</v>
      </c>
      <c r="G45" s="17">
        <f>50*E45/F45</f>
        <v>13.656387665198238</v>
      </c>
      <c r="H45" s="9">
        <v>35</v>
      </c>
    </row>
    <row r="46" spans="1:8" x14ac:dyDescent="0.3">
      <c r="A46" s="9">
        <v>36</v>
      </c>
      <c r="B46" s="5" t="s">
        <v>101</v>
      </c>
      <c r="C46" s="5" t="s">
        <v>57</v>
      </c>
      <c r="D46" s="9">
        <v>247</v>
      </c>
      <c r="E46" s="9">
        <v>24</v>
      </c>
      <c r="F46" s="16">
        <v>93.3</v>
      </c>
      <c r="G46" s="17">
        <f>50*E46/F46</f>
        <v>12.861736334405146</v>
      </c>
      <c r="H46" s="9">
        <v>36</v>
      </c>
    </row>
    <row r="47" spans="1:8" x14ac:dyDescent="0.3">
      <c r="A47" s="9">
        <v>37</v>
      </c>
      <c r="B47" s="5" t="s">
        <v>114</v>
      </c>
      <c r="C47" s="5" t="s">
        <v>63</v>
      </c>
      <c r="D47" s="9">
        <v>258</v>
      </c>
      <c r="E47" s="9">
        <v>18</v>
      </c>
      <c r="F47" s="16">
        <v>70.8</v>
      </c>
      <c r="G47" s="17">
        <f>50*E47/F47</f>
        <v>12.711864406779661</v>
      </c>
      <c r="H47" s="9">
        <v>37</v>
      </c>
    </row>
    <row r="48" spans="1:8" x14ac:dyDescent="0.3">
      <c r="A48" s="9">
        <v>38</v>
      </c>
      <c r="B48" s="5" t="s">
        <v>118</v>
      </c>
      <c r="C48" s="5" t="s">
        <v>31</v>
      </c>
      <c r="D48" s="9">
        <v>262</v>
      </c>
      <c r="E48" s="9">
        <v>22</v>
      </c>
      <c r="F48" s="16">
        <v>96</v>
      </c>
      <c r="G48" s="17">
        <f>50*E48/F48</f>
        <v>11.458333333333334</v>
      </c>
      <c r="H48" s="9">
        <v>38</v>
      </c>
    </row>
    <row r="49" spans="1:8" x14ac:dyDescent="0.3">
      <c r="A49" s="9">
        <v>39</v>
      </c>
      <c r="B49" s="5" t="s">
        <v>130</v>
      </c>
      <c r="C49" s="5" t="s">
        <v>41</v>
      </c>
      <c r="D49" s="9">
        <v>273</v>
      </c>
      <c r="E49" s="9">
        <v>25</v>
      </c>
      <c r="F49" s="16">
        <v>109.7</v>
      </c>
      <c r="G49" s="17">
        <f>50*E49/F49</f>
        <v>11.394712853236099</v>
      </c>
      <c r="H49" s="9">
        <v>39</v>
      </c>
    </row>
    <row r="50" spans="1:8" x14ac:dyDescent="0.3">
      <c r="A50" s="9">
        <v>40</v>
      </c>
      <c r="B50" s="5" t="s">
        <v>91</v>
      </c>
      <c r="C50" s="5" t="s">
        <v>29</v>
      </c>
      <c r="D50" s="9">
        <v>237</v>
      </c>
      <c r="E50" s="9">
        <v>18</v>
      </c>
      <c r="F50" s="16">
        <v>81.2</v>
      </c>
      <c r="G50" s="17">
        <f>50*E50/F50</f>
        <v>11.083743842364532</v>
      </c>
      <c r="H50" s="9">
        <v>40</v>
      </c>
    </row>
    <row r="51" spans="1:8" x14ac:dyDescent="0.3">
      <c r="A51" s="9">
        <v>41</v>
      </c>
      <c r="B51" s="5" t="s">
        <v>85</v>
      </c>
      <c r="C51" s="5" t="s">
        <v>61</v>
      </c>
      <c r="D51" s="9">
        <v>231</v>
      </c>
      <c r="E51" s="9">
        <v>17</v>
      </c>
      <c r="F51" s="16">
        <v>79.099999999999994</v>
      </c>
      <c r="G51" s="17">
        <f>50*E51/F51</f>
        <v>10.745891276864729</v>
      </c>
      <c r="H51" s="9">
        <v>41</v>
      </c>
    </row>
    <row r="52" spans="1:8" x14ac:dyDescent="0.3">
      <c r="A52" s="9">
        <v>42</v>
      </c>
      <c r="B52" s="5" t="s">
        <v>89</v>
      </c>
      <c r="C52" s="5" t="s">
        <v>41</v>
      </c>
      <c r="D52" s="9">
        <v>235</v>
      </c>
      <c r="E52" s="9">
        <v>15</v>
      </c>
      <c r="F52" s="16">
        <v>71</v>
      </c>
      <c r="G52" s="17">
        <f>50*E52/F52</f>
        <v>10.56338028169014</v>
      </c>
      <c r="H52" s="9">
        <v>42</v>
      </c>
    </row>
    <row r="53" spans="1:8" x14ac:dyDescent="0.3">
      <c r="A53" s="9">
        <v>43</v>
      </c>
      <c r="B53" s="5" t="s">
        <v>126</v>
      </c>
      <c r="C53" s="5" t="s">
        <v>68</v>
      </c>
      <c r="D53" s="9">
        <v>269</v>
      </c>
      <c r="E53" s="9">
        <v>13</v>
      </c>
      <c r="F53" s="16">
        <v>63.4</v>
      </c>
      <c r="G53" s="17">
        <f>50*E53/F53</f>
        <v>10.252365930599369</v>
      </c>
      <c r="H53" s="9">
        <v>43</v>
      </c>
    </row>
    <row r="54" spans="1:8" x14ac:dyDescent="0.3">
      <c r="A54" s="9">
        <v>44</v>
      </c>
      <c r="B54" s="5" t="s">
        <v>112</v>
      </c>
      <c r="C54" s="5" t="s">
        <v>68</v>
      </c>
      <c r="D54" s="9">
        <v>256</v>
      </c>
      <c r="E54" s="9">
        <v>18</v>
      </c>
      <c r="F54" s="16">
        <v>90.1</v>
      </c>
      <c r="G54" s="17">
        <f>50*E54/F54</f>
        <v>9.9889012208657046</v>
      </c>
      <c r="H54" s="9">
        <v>44</v>
      </c>
    </row>
    <row r="55" spans="1:8" x14ac:dyDescent="0.3">
      <c r="A55" s="9">
        <v>45</v>
      </c>
      <c r="B55" s="5" t="s">
        <v>102</v>
      </c>
      <c r="C55" s="5" t="s">
        <v>23</v>
      </c>
      <c r="D55" s="9">
        <v>248</v>
      </c>
      <c r="E55" s="9">
        <v>20</v>
      </c>
      <c r="F55" s="16">
        <v>101.8</v>
      </c>
      <c r="G55" s="17">
        <f>50*E55/F55</f>
        <v>9.8231827111984291</v>
      </c>
      <c r="H55" s="9">
        <v>45</v>
      </c>
    </row>
    <row r="56" spans="1:8" x14ac:dyDescent="0.3">
      <c r="A56" s="9">
        <v>46</v>
      </c>
      <c r="B56" s="5" t="s">
        <v>128</v>
      </c>
      <c r="C56" s="5" t="s">
        <v>76</v>
      </c>
      <c r="D56" s="9">
        <v>271</v>
      </c>
      <c r="E56" s="9">
        <v>20</v>
      </c>
      <c r="F56" s="16">
        <v>113.7</v>
      </c>
      <c r="G56" s="17">
        <f>50*E56/F56</f>
        <v>8.7950747581354438</v>
      </c>
      <c r="H56" s="9">
        <v>46</v>
      </c>
    </row>
    <row r="58" spans="1:8" x14ac:dyDescent="0.3">
      <c r="B58" t="s">
        <v>161</v>
      </c>
      <c r="C58" t="s">
        <v>162</v>
      </c>
    </row>
    <row r="60" spans="1:8" x14ac:dyDescent="0.3">
      <c r="B60" t="s">
        <v>163</v>
      </c>
      <c r="C60" t="s">
        <v>164</v>
      </c>
    </row>
  </sheetData>
  <sortState xmlns:xlrd2="http://schemas.microsoft.com/office/spreadsheetml/2017/richdata2" ref="B11:G56">
    <sortCondition descending="1" ref="G11:G56"/>
  </sortState>
  <mergeCells count="7">
    <mergeCell ref="A8:H8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FDD8C-38F0-4A1D-B622-CB28F118D279}">
  <sheetPr>
    <pageSetUpPr fitToPage="1"/>
  </sheetPr>
  <dimension ref="A1:H53"/>
  <sheetViews>
    <sheetView topLeftCell="A21" workbookViewId="0">
      <selection activeCell="G25" sqref="G25"/>
    </sheetView>
  </sheetViews>
  <sheetFormatPr defaultRowHeight="14.4" x14ac:dyDescent="0.3"/>
  <cols>
    <col min="1" max="1" width="6.21875" bestFit="1" customWidth="1"/>
    <col min="2" max="2" width="22.77734375" bestFit="1" customWidth="1"/>
    <col min="3" max="3" width="20.77734375" bestFit="1" customWidth="1"/>
    <col min="4" max="4" width="6.88671875" bestFit="1" customWidth="1"/>
    <col min="5" max="5" width="7" bestFit="1" customWidth="1"/>
    <col min="6" max="6" width="6" bestFit="1" customWidth="1"/>
    <col min="7" max="7" width="9.5546875" bestFit="1" customWidth="1"/>
    <col min="8" max="8" width="6.5546875" bestFit="1" customWidth="1"/>
  </cols>
  <sheetData>
    <row r="1" spans="1:8" x14ac:dyDescent="0.3">
      <c r="A1" s="3" t="s">
        <v>146</v>
      </c>
      <c r="B1" s="3"/>
      <c r="C1" s="3"/>
      <c r="D1" s="3"/>
      <c r="E1" s="3"/>
      <c r="F1" s="3"/>
      <c r="G1" s="3"/>
      <c r="H1" s="3"/>
    </row>
    <row r="2" spans="1:8" x14ac:dyDescent="0.3">
      <c r="A2" s="3" t="s">
        <v>149</v>
      </c>
      <c r="B2" s="3"/>
      <c r="C2" s="3"/>
      <c r="D2" s="3"/>
      <c r="E2" s="3"/>
      <c r="F2" s="3"/>
      <c r="G2" s="3"/>
      <c r="H2" s="3"/>
    </row>
    <row r="3" spans="1:8" x14ac:dyDescent="0.3">
      <c r="A3" s="3" t="s">
        <v>4</v>
      </c>
      <c r="B3" s="3"/>
      <c r="C3" s="3"/>
      <c r="D3" s="3"/>
      <c r="E3" s="3"/>
      <c r="F3" s="3"/>
      <c r="G3" s="3"/>
      <c r="H3" s="3"/>
    </row>
    <row r="4" spans="1:8" x14ac:dyDescent="0.3">
      <c r="A4" s="3" t="s">
        <v>5</v>
      </c>
      <c r="B4" s="3"/>
      <c r="C4" s="3"/>
      <c r="D4" s="3"/>
      <c r="E4" s="3"/>
      <c r="F4" s="3"/>
      <c r="G4" s="3"/>
      <c r="H4" s="3"/>
    </row>
    <row r="5" spans="1:8" x14ac:dyDescent="0.3">
      <c r="A5" s="3" t="s">
        <v>6</v>
      </c>
      <c r="B5" s="3"/>
      <c r="C5" s="3"/>
      <c r="D5" s="3"/>
      <c r="E5" s="3"/>
      <c r="F5" s="3"/>
      <c r="G5" s="3"/>
      <c r="H5" s="3"/>
    </row>
    <row r="6" spans="1:8" x14ac:dyDescent="0.3">
      <c r="A6" s="3" t="s">
        <v>7</v>
      </c>
      <c r="B6" s="3"/>
      <c r="C6" s="3"/>
      <c r="D6" s="3"/>
      <c r="E6" s="3"/>
      <c r="F6" s="3"/>
      <c r="G6" s="3"/>
      <c r="H6" s="3"/>
    </row>
    <row r="7" spans="1:8" x14ac:dyDescent="0.3">
      <c r="A7" s="2"/>
      <c r="B7" s="2"/>
      <c r="C7" s="2"/>
      <c r="D7" s="2"/>
      <c r="E7" s="2"/>
      <c r="F7" s="2"/>
      <c r="G7" s="2"/>
    </row>
    <row r="8" spans="1:8" x14ac:dyDescent="0.3">
      <c r="A8" s="4" t="s">
        <v>153</v>
      </c>
      <c r="B8" s="4"/>
      <c r="C8" s="4"/>
      <c r="D8" s="4"/>
      <c r="E8" s="4"/>
      <c r="F8" s="4"/>
      <c r="G8" s="4"/>
      <c r="H8" s="4"/>
    </row>
    <row r="10" spans="1:8" x14ac:dyDescent="0.3">
      <c r="A10" s="7" t="s">
        <v>10</v>
      </c>
      <c r="B10" s="7" t="s">
        <v>11</v>
      </c>
      <c r="C10" s="7" t="s">
        <v>12</v>
      </c>
      <c r="D10" s="7" t="s">
        <v>142</v>
      </c>
      <c r="E10" s="7" t="s">
        <v>144</v>
      </c>
      <c r="F10" s="7" t="s">
        <v>143</v>
      </c>
      <c r="G10" s="7" t="s">
        <v>145</v>
      </c>
      <c r="H10" s="8" t="s">
        <v>148</v>
      </c>
    </row>
    <row r="11" spans="1:8" x14ac:dyDescent="0.3">
      <c r="A11" s="9">
        <v>1</v>
      </c>
      <c r="B11" s="5" t="s">
        <v>34</v>
      </c>
      <c r="C11" s="5" t="s">
        <v>35</v>
      </c>
      <c r="D11" s="9">
        <v>191</v>
      </c>
      <c r="E11" s="9">
        <v>113</v>
      </c>
      <c r="F11" s="16">
        <v>110.6</v>
      </c>
      <c r="G11" s="17">
        <f>30*E11/F11</f>
        <v>30.65099457504521</v>
      </c>
      <c r="H11" s="9">
        <v>1</v>
      </c>
    </row>
    <row r="12" spans="1:8" x14ac:dyDescent="0.3">
      <c r="A12" s="9">
        <v>2</v>
      </c>
      <c r="B12" s="5" t="s">
        <v>70</v>
      </c>
      <c r="C12" s="5" t="s">
        <v>63</v>
      </c>
      <c r="D12" s="9">
        <v>212</v>
      </c>
      <c r="E12" s="9">
        <v>60</v>
      </c>
      <c r="F12" s="16">
        <v>86.1</v>
      </c>
      <c r="G12" s="17">
        <f>30*E12/F12</f>
        <v>20.905923344947738</v>
      </c>
      <c r="H12" s="9">
        <v>2</v>
      </c>
    </row>
    <row r="13" spans="1:8" x14ac:dyDescent="0.3">
      <c r="A13" s="9">
        <v>3</v>
      </c>
      <c r="B13" s="5" t="s">
        <v>44</v>
      </c>
      <c r="C13" s="5" t="s">
        <v>45</v>
      </c>
      <c r="D13" s="9">
        <v>196</v>
      </c>
      <c r="E13" s="9">
        <v>44</v>
      </c>
      <c r="F13" s="16">
        <v>65.599999999999994</v>
      </c>
      <c r="G13" s="17">
        <f>30*E13/F13</f>
        <v>20.121951219512198</v>
      </c>
      <c r="H13" s="9">
        <v>3</v>
      </c>
    </row>
    <row r="14" spans="1:8" x14ac:dyDescent="0.3">
      <c r="A14" s="9">
        <v>4</v>
      </c>
      <c r="B14" s="5" t="s">
        <v>56</v>
      </c>
      <c r="C14" s="5" t="s">
        <v>57</v>
      </c>
      <c r="D14" s="9">
        <v>204</v>
      </c>
      <c r="E14" s="9">
        <v>34</v>
      </c>
      <c r="F14" s="16">
        <v>51</v>
      </c>
      <c r="G14" s="17">
        <f>30*E14/F14</f>
        <v>20</v>
      </c>
      <c r="H14" s="9">
        <v>4</v>
      </c>
    </row>
    <row r="15" spans="1:8" x14ac:dyDescent="0.3">
      <c r="A15" s="9">
        <v>5</v>
      </c>
      <c r="B15" s="5" t="s">
        <v>64</v>
      </c>
      <c r="C15" s="5" t="s">
        <v>47</v>
      </c>
      <c r="D15" s="9">
        <v>208</v>
      </c>
      <c r="E15" s="9">
        <v>37</v>
      </c>
      <c r="F15" s="16">
        <v>58.9</v>
      </c>
      <c r="G15" s="17">
        <f>30*E15/F15</f>
        <v>18.845500848896435</v>
      </c>
      <c r="H15" s="9">
        <v>5</v>
      </c>
    </row>
    <row r="16" spans="1:8" x14ac:dyDescent="0.3">
      <c r="A16" s="9">
        <v>6</v>
      </c>
      <c r="B16" s="5" t="s">
        <v>73</v>
      </c>
      <c r="C16" s="5" t="s">
        <v>74</v>
      </c>
      <c r="D16" s="9">
        <v>215</v>
      </c>
      <c r="E16" s="9">
        <v>35</v>
      </c>
      <c r="F16" s="16">
        <v>68.8</v>
      </c>
      <c r="G16" s="17">
        <f>30*E16/F16</f>
        <v>15.261627906976745</v>
      </c>
      <c r="H16" s="9">
        <v>6</v>
      </c>
    </row>
    <row r="17" spans="1:8" x14ac:dyDescent="0.3">
      <c r="A17" s="9">
        <v>7</v>
      </c>
      <c r="B17" s="5" t="s">
        <v>77</v>
      </c>
      <c r="C17" s="5" t="s">
        <v>78</v>
      </c>
      <c r="D17" s="9">
        <v>217</v>
      </c>
      <c r="E17" s="9">
        <v>45</v>
      </c>
      <c r="F17" s="16">
        <v>96.2</v>
      </c>
      <c r="G17" s="17">
        <f>30*E17/F17</f>
        <v>14.033264033264032</v>
      </c>
      <c r="H17" s="9">
        <v>7</v>
      </c>
    </row>
    <row r="18" spans="1:8" x14ac:dyDescent="0.3">
      <c r="A18" s="9">
        <v>8</v>
      </c>
      <c r="B18" s="5" t="s">
        <v>62</v>
      </c>
      <c r="C18" s="5" t="s">
        <v>63</v>
      </c>
      <c r="D18" s="9">
        <v>207</v>
      </c>
      <c r="E18" s="9">
        <v>27</v>
      </c>
      <c r="F18" s="16">
        <v>65.8</v>
      </c>
      <c r="G18" s="17">
        <f>30*E18/F18</f>
        <v>12.310030395136778</v>
      </c>
      <c r="H18" s="9">
        <v>8</v>
      </c>
    </row>
    <row r="19" spans="1:8" x14ac:dyDescent="0.3">
      <c r="A19" s="9">
        <v>9</v>
      </c>
      <c r="B19" s="5" t="s">
        <v>52</v>
      </c>
      <c r="C19" s="5" t="s">
        <v>21</v>
      </c>
      <c r="D19" s="9">
        <v>201</v>
      </c>
      <c r="E19" s="9">
        <v>25</v>
      </c>
      <c r="F19" s="16">
        <v>61.5</v>
      </c>
      <c r="G19" s="17">
        <f>30*E19/F19</f>
        <v>12.195121951219512</v>
      </c>
      <c r="H19" s="9">
        <v>9</v>
      </c>
    </row>
    <row r="20" spans="1:8" x14ac:dyDescent="0.3">
      <c r="A20" s="9">
        <v>10</v>
      </c>
      <c r="B20" s="5" t="s">
        <v>46</v>
      </c>
      <c r="C20" s="5" t="s">
        <v>47</v>
      </c>
      <c r="D20" s="9">
        <v>197</v>
      </c>
      <c r="E20" s="9">
        <v>26</v>
      </c>
      <c r="F20" s="16">
        <v>64.2</v>
      </c>
      <c r="G20" s="17">
        <f>30*E20/F20</f>
        <v>12.149532710280374</v>
      </c>
      <c r="H20" s="9">
        <v>10</v>
      </c>
    </row>
    <row r="21" spans="1:8" x14ac:dyDescent="0.3">
      <c r="A21" s="9">
        <v>11</v>
      </c>
      <c r="B21" s="5" t="s">
        <v>72</v>
      </c>
      <c r="C21" s="5" t="s">
        <v>29</v>
      </c>
      <c r="D21" s="9">
        <v>214</v>
      </c>
      <c r="E21" s="9">
        <v>20</v>
      </c>
      <c r="F21" s="16">
        <v>50.8</v>
      </c>
      <c r="G21" s="17">
        <f>30*E21/F21</f>
        <v>11.811023622047244</v>
      </c>
      <c r="H21" s="9">
        <v>11</v>
      </c>
    </row>
    <row r="22" spans="1:8" x14ac:dyDescent="0.3">
      <c r="A22" s="9">
        <v>12</v>
      </c>
      <c r="B22" s="5" t="s">
        <v>48</v>
      </c>
      <c r="C22" s="5" t="s">
        <v>27</v>
      </c>
      <c r="D22" s="9">
        <v>198</v>
      </c>
      <c r="E22" s="9">
        <v>30</v>
      </c>
      <c r="F22" s="16">
        <v>81.900000000000006</v>
      </c>
      <c r="G22" s="17">
        <f>30*E22/F22</f>
        <v>10.989010989010989</v>
      </c>
      <c r="H22" s="9">
        <v>12</v>
      </c>
    </row>
    <row r="23" spans="1:8" x14ac:dyDescent="0.3">
      <c r="A23" s="9">
        <v>13</v>
      </c>
      <c r="B23" s="14" t="s">
        <v>158</v>
      </c>
      <c r="C23" s="5" t="s">
        <v>159</v>
      </c>
      <c r="D23" s="15">
        <v>223</v>
      </c>
      <c r="E23" s="9">
        <v>26</v>
      </c>
      <c r="F23" s="16">
        <v>75</v>
      </c>
      <c r="G23" s="17">
        <f>30*E23/F23</f>
        <v>10.4</v>
      </c>
      <c r="H23" s="9">
        <v>13</v>
      </c>
    </row>
    <row r="24" spans="1:8" x14ac:dyDescent="0.3">
      <c r="A24" s="9">
        <v>14</v>
      </c>
      <c r="B24" s="5" t="s">
        <v>32</v>
      </c>
      <c r="C24" s="5" t="s">
        <v>33</v>
      </c>
      <c r="D24" s="9">
        <v>190</v>
      </c>
      <c r="E24" s="9">
        <v>24</v>
      </c>
      <c r="F24" s="16">
        <v>71.2</v>
      </c>
      <c r="G24" s="17">
        <f>30*E24/F24</f>
        <v>10.112359550561797</v>
      </c>
      <c r="H24" s="9">
        <v>14</v>
      </c>
    </row>
    <row r="25" spans="1:8" x14ac:dyDescent="0.3">
      <c r="A25" s="9">
        <v>15</v>
      </c>
      <c r="B25" s="5" t="s">
        <v>28</v>
      </c>
      <c r="C25" s="5" t="s">
        <v>29</v>
      </c>
      <c r="D25" s="9">
        <v>188</v>
      </c>
      <c r="E25" s="9">
        <v>23</v>
      </c>
      <c r="F25" s="16">
        <v>74.900000000000006</v>
      </c>
      <c r="G25" s="17">
        <f>30*E25/F25</f>
        <v>9.2122830440587435</v>
      </c>
      <c r="H25" s="9">
        <v>15</v>
      </c>
    </row>
    <row r="26" spans="1:8" x14ac:dyDescent="0.3">
      <c r="A26" s="9">
        <v>16</v>
      </c>
      <c r="B26" s="5" t="s">
        <v>22</v>
      </c>
      <c r="C26" s="5" t="s">
        <v>23</v>
      </c>
      <c r="D26" s="9">
        <v>185</v>
      </c>
      <c r="E26" s="9">
        <v>15</v>
      </c>
      <c r="F26" s="16">
        <v>54.6</v>
      </c>
      <c r="G26" s="17">
        <f>30*E26/F26</f>
        <v>8.2417582417582409</v>
      </c>
      <c r="H26" s="9">
        <v>16</v>
      </c>
    </row>
    <row r="27" spans="1:8" x14ac:dyDescent="0.3">
      <c r="A27" s="9">
        <v>17</v>
      </c>
      <c r="B27" s="5" t="s">
        <v>49</v>
      </c>
      <c r="C27" s="5" t="s">
        <v>50</v>
      </c>
      <c r="D27" s="9">
        <v>199</v>
      </c>
      <c r="E27" s="9">
        <v>20</v>
      </c>
      <c r="F27" s="16">
        <v>82.5</v>
      </c>
      <c r="G27" s="17">
        <f>30*E27/F27</f>
        <v>7.2727272727272725</v>
      </c>
      <c r="H27" s="9">
        <v>17</v>
      </c>
    </row>
    <row r="28" spans="1:8" x14ac:dyDescent="0.3">
      <c r="A28" s="9">
        <v>18</v>
      </c>
      <c r="B28" s="5" t="s">
        <v>58</v>
      </c>
      <c r="C28" s="5" t="s">
        <v>59</v>
      </c>
      <c r="D28" s="9">
        <v>205</v>
      </c>
      <c r="E28" s="9">
        <v>14</v>
      </c>
      <c r="F28" s="16">
        <v>58.4</v>
      </c>
      <c r="G28" s="17">
        <f>30*E28/F28</f>
        <v>7.1917808219178081</v>
      </c>
      <c r="H28" s="9">
        <v>18</v>
      </c>
    </row>
    <row r="29" spans="1:8" x14ac:dyDescent="0.3">
      <c r="A29" s="9">
        <v>19</v>
      </c>
      <c r="B29" s="5" t="s">
        <v>42</v>
      </c>
      <c r="C29" s="5" t="s">
        <v>43</v>
      </c>
      <c r="D29" s="9">
        <v>195</v>
      </c>
      <c r="E29" s="9">
        <v>14</v>
      </c>
      <c r="F29" s="16">
        <v>62</v>
      </c>
      <c r="G29" s="17">
        <f>30*E29/F29</f>
        <v>6.774193548387097</v>
      </c>
      <c r="H29" s="9">
        <v>19</v>
      </c>
    </row>
    <row r="30" spans="1:8" x14ac:dyDescent="0.3">
      <c r="A30" s="9">
        <v>20</v>
      </c>
      <c r="B30" s="5" t="s">
        <v>40</v>
      </c>
      <c r="C30" s="5" t="s">
        <v>41</v>
      </c>
      <c r="D30" s="9">
        <v>194</v>
      </c>
      <c r="E30" s="9">
        <v>9</v>
      </c>
      <c r="F30" s="16">
        <v>56.3</v>
      </c>
      <c r="G30" s="17">
        <f>30*E30/F30</f>
        <v>4.7957371225577266</v>
      </c>
      <c r="H30" s="9">
        <v>20</v>
      </c>
    </row>
    <row r="31" spans="1:8" x14ac:dyDescent="0.3">
      <c r="A31" s="9">
        <v>21</v>
      </c>
      <c r="B31" s="5" t="s">
        <v>26</v>
      </c>
      <c r="C31" s="5" t="s">
        <v>27</v>
      </c>
      <c r="D31" s="9">
        <v>187</v>
      </c>
      <c r="E31" s="9">
        <v>7</v>
      </c>
      <c r="F31" s="16">
        <v>50.4</v>
      </c>
      <c r="G31" s="17">
        <f>30*E31/F31</f>
        <v>4.166666666666667</v>
      </c>
      <c r="H31" s="9">
        <v>21</v>
      </c>
    </row>
    <row r="32" spans="1:8" x14ac:dyDescent="0.3">
      <c r="A32" s="9">
        <v>22</v>
      </c>
      <c r="B32" s="5" t="s">
        <v>67</v>
      </c>
      <c r="C32" s="5" t="s">
        <v>68</v>
      </c>
      <c r="D32" s="9">
        <v>210</v>
      </c>
      <c r="E32" s="9">
        <v>10</v>
      </c>
      <c r="F32" s="16">
        <v>87.9</v>
      </c>
      <c r="G32" s="17">
        <f>30*E32/F32</f>
        <v>3.4129692832764502</v>
      </c>
      <c r="H32" s="9">
        <v>22</v>
      </c>
    </row>
    <row r="33" spans="1:8" x14ac:dyDescent="0.3">
      <c r="A33" s="9">
        <v>23</v>
      </c>
      <c r="B33" s="5" t="s">
        <v>51</v>
      </c>
      <c r="C33" s="5" t="s">
        <v>41</v>
      </c>
      <c r="D33" s="9">
        <v>200</v>
      </c>
      <c r="E33" s="9">
        <v>5</v>
      </c>
      <c r="F33" s="16">
        <v>57.8</v>
      </c>
      <c r="G33" s="17">
        <f>30*E33/F33</f>
        <v>2.5951557093425608</v>
      </c>
      <c r="H33" s="9">
        <v>23</v>
      </c>
    </row>
    <row r="34" spans="1:8" x14ac:dyDescent="0.3">
      <c r="A34" s="9">
        <v>24</v>
      </c>
      <c r="B34" s="5" t="s">
        <v>15</v>
      </c>
      <c r="C34" s="5" t="s">
        <v>16</v>
      </c>
      <c r="D34" s="9">
        <v>181</v>
      </c>
      <c r="E34" s="9">
        <v>5</v>
      </c>
      <c r="F34" s="16">
        <v>62.4</v>
      </c>
      <c r="G34" s="17">
        <f>30*E34/F34</f>
        <v>2.4038461538461537</v>
      </c>
      <c r="H34" s="9">
        <v>24</v>
      </c>
    </row>
    <row r="35" spans="1:8" x14ac:dyDescent="0.3">
      <c r="A35" s="9">
        <v>25</v>
      </c>
      <c r="B35" s="5" t="s">
        <v>20</v>
      </c>
      <c r="C35" s="5" t="s">
        <v>21</v>
      </c>
      <c r="D35" s="9">
        <v>184</v>
      </c>
      <c r="E35" s="9">
        <v>4</v>
      </c>
      <c r="F35" s="16">
        <v>57.8</v>
      </c>
      <c r="G35" s="17">
        <f>30*E35/F35</f>
        <v>2.0761245674740487</v>
      </c>
      <c r="H35" s="9">
        <v>25</v>
      </c>
    </row>
    <row r="36" spans="1:8" x14ac:dyDescent="0.3">
      <c r="A36" s="9">
        <v>26</v>
      </c>
      <c r="B36" s="5" t="s">
        <v>71</v>
      </c>
      <c r="C36" s="5" t="s">
        <v>37</v>
      </c>
      <c r="D36" s="9">
        <v>213</v>
      </c>
      <c r="E36" s="9">
        <v>4</v>
      </c>
      <c r="F36" s="16">
        <v>62.3</v>
      </c>
      <c r="G36" s="17">
        <f>30*E36/F36</f>
        <v>1.926163723916533</v>
      </c>
      <c r="H36" s="9">
        <v>26</v>
      </c>
    </row>
    <row r="37" spans="1:8" x14ac:dyDescent="0.3">
      <c r="A37" s="9">
        <v>27</v>
      </c>
      <c r="B37" s="5" t="s">
        <v>69</v>
      </c>
      <c r="C37" s="5" t="s">
        <v>23</v>
      </c>
      <c r="D37" s="9">
        <v>211</v>
      </c>
      <c r="E37" s="9">
        <v>4</v>
      </c>
      <c r="F37" s="16">
        <v>66.8</v>
      </c>
      <c r="G37" s="17">
        <f>30*E37/F37</f>
        <v>1.7964071856287427</v>
      </c>
      <c r="H37" s="9">
        <v>27</v>
      </c>
    </row>
    <row r="38" spans="1:8" x14ac:dyDescent="0.3">
      <c r="A38" s="9">
        <v>28</v>
      </c>
      <c r="B38" s="5" t="s">
        <v>36</v>
      </c>
      <c r="C38" s="5" t="s">
        <v>37</v>
      </c>
      <c r="D38" s="9">
        <v>192</v>
      </c>
      <c r="E38" s="9">
        <v>3</v>
      </c>
      <c r="F38" s="16">
        <v>60</v>
      </c>
      <c r="G38" s="17">
        <f>30*E38/F38</f>
        <v>1.5</v>
      </c>
      <c r="H38" s="9">
        <v>28</v>
      </c>
    </row>
    <row r="39" spans="1:8" x14ac:dyDescent="0.3">
      <c r="A39" s="9">
        <v>29</v>
      </c>
      <c r="B39" s="5" t="s">
        <v>24</v>
      </c>
      <c r="C39" s="5" t="s">
        <v>25</v>
      </c>
      <c r="D39" s="9">
        <v>186</v>
      </c>
      <c r="E39" s="9">
        <v>3</v>
      </c>
      <c r="F39" s="16">
        <v>67.3</v>
      </c>
      <c r="G39" s="17">
        <f>30*E39/F39</f>
        <v>1.3372956909361071</v>
      </c>
      <c r="H39" s="9">
        <v>29</v>
      </c>
    </row>
    <row r="40" spans="1:8" x14ac:dyDescent="0.3">
      <c r="A40" s="9">
        <v>30</v>
      </c>
      <c r="B40" s="5" t="s">
        <v>60</v>
      </c>
      <c r="C40" s="5" t="s">
        <v>61</v>
      </c>
      <c r="D40" s="9">
        <v>206</v>
      </c>
      <c r="E40" s="9">
        <v>2</v>
      </c>
      <c r="F40" s="16">
        <v>51</v>
      </c>
      <c r="G40" s="17">
        <f>30*E40/F40</f>
        <v>1.1764705882352942</v>
      </c>
      <c r="H40" s="9">
        <v>30</v>
      </c>
    </row>
    <row r="41" spans="1:8" x14ac:dyDescent="0.3">
      <c r="A41" s="9">
        <v>31</v>
      </c>
      <c r="B41" s="5" t="s">
        <v>30</v>
      </c>
      <c r="C41" s="5" t="s">
        <v>31</v>
      </c>
      <c r="D41" s="9">
        <v>189</v>
      </c>
      <c r="E41" s="9">
        <v>2</v>
      </c>
      <c r="F41" s="16">
        <v>61.4</v>
      </c>
      <c r="G41" s="17">
        <f>30*E41/F41</f>
        <v>0.9771986970684039</v>
      </c>
      <c r="H41" s="9">
        <v>31</v>
      </c>
    </row>
    <row r="42" spans="1:8" x14ac:dyDescent="0.3">
      <c r="A42" s="9">
        <v>32</v>
      </c>
      <c r="B42" s="5" t="s">
        <v>19</v>
      </c>
      <c r="C42" s="5" t="s">
        <v>18</v>
      </c>
      <c r="D42" s="9">
        <v>183</v>
      </c>
      <c r="E42" s="9">
        <v>1</v>
      </c>
      <c r="F42" s="16">
        <v>58.4</v>
      </c>
      <c r="G42" s="17">
        <f>30*E42/F42</f>
        <v>0.51369863013698636</v>
      </c>
      <c r="H42" s="9">
        <v>32</v>
      </c>
    </row>
    <row r="43" spans="1:8" x14ac:dyDescent="0.3">
      <c r="A43" s="9">
        <v>33</v>
      </c>
      <c r="B43" s="5" t="s">
        <v>82</v>
      </c>
      <c r="C43" s="5" t="s">
        <v>55</v>
      </c>
      <c r="D43" s="9">
        <v>220</v>
      </c>
      <c r="E43" s="9">
        <v>1</v>
      </c>
      <c r="F43" s="16">
        <v>68.3</v>
      </c>
      <c r="G43" s="17">
        <f>30*E43/F43</f>
        <v>0.43923865300146414</v>
      </c>
      <c r="H43" s="9">
        <v>33</v>
      </c>
    </row>
    <row r="44" spans="1:8" x14ac:dyDescent="0.3">
      <c r="A44" s="9">
        <v>34</v>
      </c>
      <c r="B44" s="5" t="s">
        <v>79</v>
      </c>
      <c r="C44" s="5" t="s">
        <v>80</v>
      </c>
      <c r="D44" s="9">
        <v>218</v>
      </c>
      <c r="E44" s="9">
        <v>1</v>
      </c>
      <c r="F44" s="16">
        <v>78.5</v>
      </c>
      <c r="G44" s="17">
        <f>30*E44/F44</f>
        <v>0.38216560509554143</v>
      </c>
      <c r="H44" s="9">
        <v>34</v>
      </c>
    </row>
    <row r="45" spans="1:8" x14ac:dyDescent="0.3">
      <c r="A45" s="9">
        <v>35</v>
      </c>
      <c r="B45" s="5" t="s">
        <v>81</v>
      </c>
      <c r="C45" s="5" t="s">
        <v>80</v>
      </c>
      <c r="D45" s="9">
        <v>219</v>
      </c>
      <c r="E45" s="9">
        <v>1</v>
      </c>
      <c r="F45" s="16">
        <v>108.4</v>
      </c>
      <c r="G45" s="17">
        <f>30*E45/F45</f>
        <v>0.27675276752767525</v>
      </c>
      <c r="H45" s="9">
        <v>35</v>
      </c>
    </row>
    <row r="46" spans="1:8" x14ac:dyDescent="0.3">
      <c r="A46" s="9">
        <v>36</v>
      </c>
      <c r="B46" s="5" t="s">
        <v>17</v>
      </c>
      <c r="C46" s="5" t="s">
        <v>18</v>
      </c>
      <c r="D46" s="9">
        <v>182</v>
      </c>
      <c r="E46" s="9">
        <v>0</v>
      </c>
      <c r="F46" s="16">
        <v>67.900000000000006</v>
      </c>
      <c r="G46" s="17">
        <f>30*E46/F46</f>
        <v>0</v>
      </c>
      <c r="H46" s="9">
        <v>36</v>
      </c>
    </row>
    <row r="47" spans="1:8" x14ac:dyDescent="0.3">
      <c r="A47" s="9">
        <v>37</v>
      </c>
      <c r="B47" s="5" t="s">
        <v>38</v>
      </c>
      <c r="C47" s="5" t="s">
        <v>39</v>
      </c>
      <c r="D47" s="9">
        <v>193</v>
      </c>
      <c r="E47" s="9">
        <v>0</v>
      </c>
      <c r="F47" s="16">
        <v>67.2</v>
      </c>
      <c r="G47" s="17">
        <f>30*E47/F47</f>
        <v>0</v>
      </c>
      <c r="H47" s="9">
        <v>37</v>
      </c>
    </row>
    <row r="48" spans="1:8" x14ac:dyDescent="0.3">
      <c r="A48" s="9">
        <v>38</v>
      </c>
      <c r="B48" s="5" t="s">
        <v>54</v>
      </c>
      <c r="C48" s="5" t="s">
        <v>55</v>
      </c>
      <c r="D48" s="9">
        <v>203</v>
      </c>
      <c r="E48" s="9">
        <v>0</v>
      </c>
      <c r="F48" s="16">
        <v>54.9</v>
      </c>
      <c r="G48" s="17">
        <f>30*E48/F48</f>
        <v>0</v>
      </c>
      <c r="H48" s="9">
        <v>38</v>
      </c>
    </row>
    <row r="49" spans="1:8" x14ac:dyDescent="0.3">
      <c r="A49" s="9">
        <v>39</v>
      </c>
      <c r="B49" s="5" t="s">
        <v>83</v>
      </c>
      <c r="C49" s="5" t="s">
        <v>31</v>
      </c>
      <c r="D49" s="9">
        <v>222</v>
      </c>
      <c r="E49" s="9">
        <v>0</v>
      </c>
      <c r="F49" s="16">
        <v>105.3</v>
      </c>
      <c r="G49" s="17">
        <f>30*E49/F49</f>
        <v>0</v>
      </c>
      <c r="H49" s="9">
        <v>39</v>
      </c>
    </row>
    <row r="51" spans="1:8" x14ac:dyDescent="0.3">
      <c r="B51" t="s">
        <v>161</v>
      </c>
      <c r="C51" t="s">
        <v>162</v>
      </c>
    </row>
    <row r="53" spans="1:8" x14ac:dyDescent="0.3">
      <c r="B53" t="s">
        <v>163</v>
      </c>
      <c r="C53" t="s">
        <v>164</v>
      </c>
    </row>
  </sheetData>
  <sortState xmlns:xlrd2="http://schemas.microsoft.com/office/spreadsheetml/2017/richdata2" ref="B11:G49">
    <sortCondition descending="1" ref="G11:G49"/>
  </sortState>
  <mergeCells count="7">
    <mergeCell ref="A8:H8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scale="9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CFF5B-508F-4A7B-858D-4252571BDED8}">
  <dimension ref="A1:H60"/>
  <sheetViews>
    <sheetView topLeftCell="A37" workbookViewId="0">
      <selection activeCell="B16" sqref="B16"/>
    </sheetView>
  </sheetViews>
  <sheetFormatPr defaultRowHeight="14.4" x14ac:dyDescent="0.3"/>
  <cols>
    <col min="1" max="1" width="6.21875" bestFit="1" customWidth="1"/>
    <col min="2" max="2" width="22.109375" bestFit="1" customWidth="1"/>
    <col min="3" max="3" width="21.109375" bestFit="1" customWidth="1"/>
    <col min="4" max="4" width="6.88671875" bestFit="1" customWidth="1"/>
    <col min="5" max="5" width="7" bestFit="1" customWidth="1"/>
    <col min="6" max="6" width="5.44140625" bestFit="1" customWidth="1"/>
    <col min="7" max="7" width="9.5546875" bestFit="1" customWidth="1"/>
    <col min="8" max="8" width="6.5546875" bestFit="1" customWidth="1"/>
  </cols>
  <sheetData>
    <row r="1" spans="1:8" x14ac:dyDescent="0.3">
      <c r="A1" s="3" t="s">
        <v>146</v>
      </c>
      <c r="B1" s="3"/>
      <c r="C1" s="3"/>
      <c r="D1" s="3"/>
      <c r="E1" s="3"/>
      <c r="F1" s="3"/>
      <c r="G1" s="3"/>
      <c r="H1" s="3"/>
    </row>
    <row r="2" spans="1:8" x14ac:dyDescent="0.3">
      <c r="A2" s="3" t="s">
        <v>149</v>
      </c>
      <c r="B2" s="3"/>
      <c r="C2" s="3"/>
      <c r="D2" s="3"/>
      <c r="E2" s="3"/>
      <c r="F2" s="3"/>
      <c r="G2" s="3"/>
      <c r="H2" s="3"/>
    </row>
    <row r="3" spans="1:8" x14ac:dyDescent="0.3">
      <c r="A3" s="3" t="s">
        <v>4</v>
      </c>
      <c r="B3" s="3"/>
      <c r="C3" s="3"/>
      <c r="D3" s="3"/>
      <c r="E3" s="3"/>
      <c r="F3" s="3"/>
      <c r="G3" s="3"/>
      <c r="H3" s="3"/>
    </row>
    <row r="4" spans="1:8" x14ac:dyDescent="0.3">
      <c r="A4" s="3" t="s">
        <v>5</v>
      </c>
      <c r="B4" s="3"/>
      <c r="C4" s="3"/>
      <c r="D4" s="3"/>
      <c r="E4" s="3"/>
      <c r="F4" s="3"/>
      <c r="G4" s="3"/>
      <c r="H4" s="3"/>
    </row>
    <row r="5" spans="1:8" x14ac:dyDescent="0.3">
      <c r="A5" s="3" t="s">
        <v>6</v>
      </c>
      <c r="B5" s="3"/>
      <c r="C5" s="3"/>
      <c r="D5" s="3"/>
      <c r="E5" s="3"/>
      <c r="F5" s="3"/>
      <c r="G5" s="3"/>
      <c r="H5" s="3"/>
    </row>
    <row r="6" spans="1:8" x14ac:dyDescent="0.3">
      <c r="A6" s="3" t="s">
        <v>7</v>
      </c>
      <c r="B6" s="3"/>
      <c r="C6" s="3"/>
      <c r="D6" s="3"/>
      <c r="E6" s="3"/>
      <c r="F6" s="3"/>
      <c r="G6" s="3"/>
      <c r="H6" s="3"/>
    </row>
    <row r="7" spans="1:8" x14ac:dyDescent="0.3">
      <c r="A7" s="2"/>
      <c r="B7" s="2"/>
      <c r="C7" s="2"/>
      <c r="D7" s="2"/>
      <c r="E7" s="2"/>
      <c r="F7" s="2"/>
      <c r="G7" s="2"/>
    </row>
    <row r="8" spans="1:8" x14ac:dyDescent="0.3">
      <c r="A8" s="4" t="s">
        <v>151</v>
      </c>
      <c r="B8" s="4"/>
      <c r="C8" s="4"/>
      <c r="D8" s="4"/>
      <c r="E8" s="4"/>
      <c r="F8" s="4"/>
      <c r="G8" s="4"/>
      <c r="H8" s="4"/>
    </row>
    <row r="10" spans="1:8" x14ac:dyDescent="0.3">
      <c r="A10" s="7" t="s">
        <v>10</v>
      </c>
      <c r="B10" s="7" t="s">
        <v>11</v>
      </c>
      <c r="C10" s="7" t="s">
        <v>12</v>
      </c>
      <c r="D10" s="7" t="s">
        <v>142</v>
      </c>
      <c r="E10" s="7" t="s">
        <v>144</v>
      </c>
      <c r="F10" s="7" t="s">
        <v>143</v>
      </c>
      <c r="G10" s="7" t="s">
        <v>145</v>
      </c>
      <c r="H10" s="8" t="s">
        <v>148</v>
      </c>
    </row>
    <row r="11" spans="1:8" x14ac:dyDescent="0.3">
      <c r="A11" s="9">
        <v>1</v>
      </c>
      <c r="B11" s="5" t="s">
        <v>137</v>
      </c>
      <c r="C11" s="5" t="s">
        <v>29</v>
      </c>
      <c r="D11" s="9">
        <v>280</v>
      </c>
      <c r="E11" s="9">
        <v>229</v>
      </c>
      <c r="F11" s="16">
        <v>83.1</v>
      </c>
      <c r="G11" s="17">
        <f>30*E11/F11</f>
        <v>82.671480144404342</v>
      </c>
      <c r="H11" s="9">
        <v>2</v>
      </c>
    </row>
    <row r="12" spans="1:8" x14ac:dyDescent="0.3">
      <c r="A12" s="9">
        <v>2</v>
      </c>
      <c r="B12" s="5" t="s">
        <v>110</v>
      </c>
      <c r="C12" s="5" t="s">
        <v>25</v>
      </c>
      <c r="D12" s="9">
        <v>254</v>
      </c>
      <c r="E12" s="9">
        <v>190</v>
      </c>
      <c r="F12" s="16">
        <v>83.5</v>
      </c>
      <c r="G12" s="17">
        <f>30*E12/F12</f>
        <v>68.263473053892213</v>
      </c>
      <c r="H12" s="9">
        <v>3</v>
      </c>
    </row>
    <row r="13" spans="1:8" x14ac:dyDescent="0.3">
      <c r="A13" s="9">
        <v>3</v>
      </c>
      <c r="B13" s="5" t="s">
        <v>100</v>
      </c>
      <c r="C13" s="5" t="s">
        <v>23</v>
      </c>
      <c r="D13" s="9">
        <v>246</v>
      </c>
      <c r="E13" s="9">
        <v>173</v>
      </c>
      <c r="F13" s="16">
        <v>79.099999999999994</v>
      </c>
      <c r="G13" s="17">
        <f>30*E13/F13</f>
        <v>65.613147914032879</v>
      </c>
      <c r="H13" s="9">
        <v>4</v>
      </c>
    </row>
    <row r="14" spans="1:8" x14ac:dyDescent="0.3">
      <c r="A14" s="9">
        <v>4</v>
      </c>
      <c r="B14" s="5" t="s">
        <v>133</v>
      </c>
      <c r="C14" s="5" t="s">
        <v>59</v>
      </c>
      <c r="D14" s="9">
        <v>276</v>
      </c>
      <c r="E14" s="9">
        <v>191</v>
      </c>
      <c r="F14" s="16">
        <v>88.4</v>
      </c>
      <c r="G14" s="17">
        <f>30*E14/F14</f>
        <v>64.819004524886878</v>
      </c>
      <c r="H14" s="9">
        <v>5</v>
      </c>
    </row>
    <row r="15" spans="1:8" x14ac:dyDescent="0.3">
      <c r="A15" s="9">
        <v>5</v>
      </c>
      <c r="B15" s="5" t="s">
        <v>88</v>
      </c>
      <c r="C15" s="5" t="s">
        <v>61</v>
      </c>
      <c r="D15" s="9">
        <v>234</v>
      </c>
      <c r="E15" s="9">
        <v>213</v>
      </c>
      <c r="F15" s="16">
        <v>100.4</v>
      </c>
      <c r="G15" s="17">
        <f>30*E15/F15</f>
        <v>63.645418326693225</v>
      </c>
      <c r="H15" s="9">
        <v>6</v>
      </c>
    </row>
    <row r="16" spans="1:8" x14ac:dyDescent="0.3">
      <c r="A16" s="9">
        <v>6</v>
      </c>
      <c r="B16" s="5" t="s">
        <v>141</v>
      </c>
      <c r="C16" s="5" t="s">
        <v>80</v>
      </c>
      <c r="D16" s="9">
        <v>284</v>
      </c>
      <c r="E16" s="9">
        <v>192</v>
      </c>
      <c r="F16" s="16">
        <v>90.8</v>
      </c>
      <c r="G16" s="17">
        <f>30*E16/F16</f>
        <v>63.436123348017624</v>
      </c>
      <c r="H16" s="9">
        <v>7</v>
      </c>
    </row>
    <row r="17" spans="1:8" x14ac:dyDescent="0.3">
      <c r="A17" s="9">
        <v>7</v>
      </c>
      <c r="B17" s="5" t="s">
        <v>96</v>
      </c>
      <c r="C17" s="5" t="s">
        <v>43</v>
      </c>
      <c r="D17" s="9">
        <v>242</v>
      </c>
      <c r="E17" s="9">
        <v>182</v>
      </c>
      <c r="F17" s="16">
        <v>91.9</v>
      </c>
      <c r="G17" s="17">
        <f>30*E17/F17</f>
        <v>59.412404787812839</v>
      </c>
      <c r="H17" s="9">
        <v>8</v>
      </c>
    </row>
    <row r="18" spans="1:8" x14ac:dyDescent="0.3">
      <c r="A18" s="9">
        <v>8</v>
      </c>
      <c r="B18" s="5" t="s">
        <v>136</v>
      </c>
      <c r="C18" s="5" t="s">
        <v>31</v>
      </c>
      <c r="D18" s="9">
        <v>279</v>
      </c>
      <c r="E18" s="9">
        <v>174</v>
      </c>
      <c r="F18" s="16">
        <v>88.1</v>
      </c>
      <c r="G18" s="17">
        <f>30*E18/F18</f>
        <v>59.250851305334848</v>
      </c>
      <c r="H18" s="9">
        <v>9</v>
      </c>
    </row>
    <row r="19" spans="1:8" x14ac:dyDescent="0.3">
      <c r="A19" s="9">
        <v>9</v>
      </c>
      <c r="B19" s="21" t="s">
        <v>160</v>
      </c>
      <c r="C19" s="5" t="s">
        <v>159</v>
      </c>
      <c r="D19" s="9">
        <v>285</v>
      </c>
      <c r="E19" s="9">
        <v>152</v>
      </c>
      <c r="F19" s="16">
        <v>79.099999999999994</v>
      </c>
      <c r="G19" s="17">
        <f>30*E19/F19</f>
        <v>57.648546144121369</v>
      </c>
      <c r="H19" s="9">
        <v>1</v>
      </c>
    </row>
    <row r="20" spans="1:8" x14ac:dyDescent="0.3">
      <c r="A20" s="9">
        <v>10</v>
      </c>
      <c r="B20" s="5" t="s">
        <v>111</v>
      </c>
      <c r="C20" s="5" t="s">
        <v>80</v>
      </c>
      <c r="D20" s="9">
        <v>255</v>
      </c>
      <c r="E20" s="9">
        <v>162</v>
      </c>
      <c r="F20" s="16">
        <v>87.9</v>
      </c>
      <c r="G20" s="17">
        <f>30*E20/F20</f>
        <v>55.290102389078491</v>
      </c>
      <c r="H20" s="9">
        <v>10</v>
      </c>
    </row>
    <row r="21" spans="1:8" x14ac:dyDescent="0.3">
      <c r="A21" s="9">
        <v>11</v>
      </c>
      <c r="B21" s="5" t="s">
        <v>122</v>
      </c>
      <c r="C21" s="5" t="s">
        <v>27</v>
      </c>
      <c r="D21" s="9">
        <v>266</v>
      </c>
      <c r="E21" s="9">
        <v>200</v>
      </c>
      <c r="F21" s="16">
        <v>109.3</v>
      </c>
      <c r="G21" s="17">
        <f>30*E21/F21</f>
        <v>54.894784995425439</v>
      </c>
      <c r="H21" s="9">
        <v>11</v>
      </c>
    </row>
    <row r="22" spans="1:8" x14ac:dyDescent="0.3">
      <c r="A22" s="9">
        <v>12</v>
      </c>
      <c r="B22" s="5" t="s">
        <v>129</v>
      </c>
      <c r="C22" s="5" t="s">
        <v>45</v>
      </c>
      <c r="D22" s="9">
        <v>272</v>
      </c>
      <c r="E22" s="9">
        <v>166</v>
      </c>
      <c r="F22" s="16">
        <v>93.8</v>
      </c>
      <c r="G22" s="17">
        <f>30*E22/F22</f>
        <v>53.091684434968016</v>
      </c>
      <c r="H22" s="9">
        <v>12</v>
      </c>
    </row>
    <row r="23" spans="1:8" x14ac:dyDescent="0.3">
      <c r="A23" s="9">
        <v>13</v>
      </c>
      <c r="B23" s="5" t="s">
        <v>109</v>
      </c>
      <c r="C23" s="5" t="s">
        <v>78</v>
      </c>
      <c r="D23" s="9">
        <v>253</v>
      </c>
      <c r="E23" s="9">
        <v>174</v>
      </c>
      <c r="F23" s="16">
        <v>98.4</v>
      </c>
      <c r="G23" s="17">
        <f>30*E23/F23</f>
        <v>53.048780487804876</v>
      </c>
      <c r="H23" s="9">
        <v>13</v>
      </c>
    </row>
    <row r="24" spans="1:8" x14ac:dyDescent="0.3">
      <c r="A24" s="9">
        <v>14</v>
      </c>
      <c r="B24" s="5" t="s">
        <v>87</v>
      </c>
      <c r="C24" s="5" t="s">
        <v>37</v>
      </c>
      <c r="D24" s="9">
        <v>233</v>
      </c>
      <c r="E24" s="9">
        <v>151</v>
      </c>
      <c r="F24" s="16">
        <v>85.5</v>
      </c>
      <c r="G24" s="17">
        <f>30*E24/F24</f>
        <v>52.982456140350877</v>
      </c>
      <c r="H24" s="9">
        <v>14</v>
      </c>
    </row>
    <row r="25" spans="1:8" x14ac:dyDescent="0.3">
      <c r="A25" s="9">
        <v>15</v>
      </c>
      <c r="B25" s="5" t="s">
        <v>85</v>
      </c>
      <c r="C25" s="5" t="s">
        <v>61</v>
      </c>
      <c r="D25" s="9">
        <v>231</v>
      </c>
      <c r="E25" s="9">
        <v>138</v>
      </c>
      <c r="F25" s="16">
        <v>78.8</v>
      </c>
      <c r="G25" s="17">
        <f>30*E25/F25</f>
        <v>52.538071065989847</v>
      </c>
      <c r="H25" s="9">
        <v>15</v>
      </c>
    </row>
    <row r="26" spans="1:8" x14ac:dyDescent="0.3">
      <c r="A26" s="9">
        <v>16</v>
      </c>
      <c r="B26" s="5" t="s">
        <v>101</v>
      </c>
      <c r="C26" s="5" t="s">
        <v>57</v>
      </c>
      <c r="D26" s="9">
        <v>247</v>
      </c>
      <c r="E26" s="9">
        <v>160</v>
      </c>
      <c r="F26" s="16">
        <v>93.4</v>
      </c>
      <c r="G26" s="17">
        <f>30*E26/F26</f>
        <v>51.391862955032117</v>
      </c>
      <c r="H26" s="9">
        <v>16</v>
      </c>
    </row>
    <row r="27" spans="1:8" x14ac:dyDescent="0.3">
      <c r="A27" s="9">
        <v>17</v>
      </c>
      <c r="B27" s="5" t="s">
        <v>117</v>
      </c>
      <c r="C27" s="5" t="s">
        <v>80</v>
      </c>
      <c r="D27" s="9">
        <v>261</v>
      </c>
      <c r="E27" s="9">
        <v>172</v>
      </c>
      <c r="F27" s="16">
        <v>104.6</v>
      </c>
      <c r="G27" s="17">
        <f>30*E27/F27</f>
        <v>49.330783938814534</v>
      </c>
      <c r="H27" s="9">
        <v>17</v>
      </c>
    </row>
    <row r="28" spans="1:8" x14ac:dyDescent="0.3">
      <c r="A28" s="9">
        <v>18</v>
      </c>
      <c r="B28" s="5" t="s">
        <v>127</v>
      </c>
      <c r="C28" s="5" t="s">
        <v>76</v>
      </c>
      <c r="D28" s="9">
        <v>270</v>
      </c>
      <c r="E28" s="9">
        <v>155</v>
      </c>
      <c r="F28" s="16">
        <v>96</v>
      </c>
      <c r="G28" s="17">
        <f>30*E28/F28</f>
        <v>48.4375</v>
      </c>
      <c r="H28" s="9">
        <v>18</v>
      </c>
    </row>
    <row r="29" spans="1:8" x14ac:dyDescent="0.3">
      <c r="A29" s="9">
        <v>19</v>
      </c>
      <c r="B29" s="5" t="s">
        <v>90</v>
      </c>
      <c r="C29" s="5" t="s">
        <v>45</v>
      </c>
      <c r="D29" s="9">
        <v>236</v>
      </c>
      <c r="E29" s="9">
        <v>149</v>
      </c>
      <c r="F29" s="16">
        <v>92.9</v>
      </c>
      <c r="G29" s="17">
        <f>30*E29/F29</f>
        <v>48.116254036598491</v>
      </c>
      <c r="H29" s="9">
        <v>19</v>
      </c>
    </row>
    <row r="30" spans="1:8" x14ac:dyDescent="0.3">
      <c r="A30" s="9">
        <v>20</v>
      </c>
      <c r="B30" s="5" t="s">
        <v>140</v>
      </c>
      <c r="C30" s="5" t="s">
        <v>50</v>
      </c>
      <c r="D30" s="9">
        <v>283</v>
      </c>
      <c r="E30" s="9">
        <v>178</v>
      </c>
      <c r="F30" s="16">
        <v>111.9</v>
      </c>
      <c r="G30" s="17">
        <f>30*E30/F30</f>
        <v>47.721179624664877</v>
      </c>
      <c r="H30" s="9">
        <v>20</v>
      </c>
    </row>
    <row r="31" spans="1:8" x14ac:dyDescent="0.3">
      <c r="A31" s="9">
        <v>21</v>
      </c>
      <c r="B31" s="5" t="s">
        <v>132</v>
      </c>
      <c r="C31" s="5" t="s">
        <v>21</v>
      </c>
      <c r="D31" s="9">
        <v>275</v>
      </c>
      <c r="E31" s="9">
        <v>100</v>
      </c>
      <c r="F31" s="16">
        <v>63</v>
      </c>
      <c r="G31" s="17">
        <f>30*E31/F31</f>
        <v>47.61904761904762</v>
      </c>
      <c r="H31" s="9">
        <v>21</v>
      </c>
    </row>
    <row r="32" spans="1:8" x14ac:dyDescent="0.3">
      <c r="A32" s="9">
        <v>22</v>
      </c>
      <c r="B32" s="5" t="s">
        <v>108</v>
      </c>
      <c r="C32" s="5" t="s">
        <v>25</v>
      </c>
      <c r="D32" s="9">
        <v>252</v>
      </c>
      <c r="E32" s="9">
        <v>111</v>
      </c>
      <c r="F32" s="16">
        <v>70</v>
      </c>
      <c r="G32" s="17">
        <f>30*E32/F32</f>
        <v>47.571428571428569</v>
      </c>
      <c r="H32" s="9">
        <v>22</v>
      </c>
    </row>
    <row r="33" spans="1:8" x14ac:dyDescent="0.3">
      <c r="A33" s="9">
        <v>23</v>
      </c>
      <c r="B33" s="5" t="s">
        <v>91</v>
      </c>
      <c r="C33" s="5" t="s">
        <v>29</v>
      </c>
      <c r="D33" s="9">
        <v>237</v>
      </c>
      <c r="E33" s="9">
        <v>128</v>
      </c>
      <c r="F33" s="16">
        <v>80.900000000000006</v>
      </c>
      <c r="G33" s="17">
        <f>30*E33/F33</f>
        <v>47.466007416563656</v>
      </c>
      <c r="H33" s="9">
        <v>23</v>
      </c>
    </row>
    <row r="34" spans="1:8" x14ac:dyDescent="0.3">
      <c r="A34" s="9">
        <v>24</v>
      </c>
      <c r="B34" s="5" t="s">
        <v>116</v>
      </c>
      <c r="C34" s="5" t="s">
        <v>50</v>
      </c>
      <c r="D34" s="9">
        <v>260</v>
      </c>
      <c r="E34" s="9">
        <v>152</v>
      </c>
      <c r="F34" s="16">
        <v>97</v>
      </c>
      <c r="G34" s="17">
        <f>30*E34/F34</f>
        <v>47.010309278350519</v>
      </c>
      <c r="H34" s="9">
        <v>24</v>
      </c>
    </row>
    <row r="35" spans="1:8" x14ac:dyDescent="0.3">
      <c r="A35" s="9">
        <v>25</v>
      </c>
      <c r="B35" s="5" t="s">
        <v>103</v>
      </c>
      <c r="C35" s="5" t="s">
        <v>63</v>
      </c>
      <c r="D35" s="9">
        <v>249</v>
      </c>
      <c r="E35" s="9">
        <v>176</v>
      </c>
      <c r="F35" s="16">
        <v>118</v>
      </c>
      <c r="G35" s="17">
        <f>30*E35/F35</f>
        <v>44.745762711864408</v>
      </c>
      <c r="H35" s="9">
        <v>25</v>
      </c>
    </row>
    <row r="36" spans="1:8" x14ac:dyDescent="0.3">
      <c r="A36" s="9">
        <v>26</v>
      </c>
      <c r="B36" s="5" t="s">
        <v>131</v>
      </c>
      <c r="C36" s="5" t="s">
        <v>55</v>
      </c>
      <c r="D36" s="9">
        <v>274</v>
      </c>
      <c r="E36" s="9">
        <v>136</v>
      </c>
      <c r="F36" s="16">
        <v>92</v>
      </c>
      <c r="G36" s="17">
        <f>30*E36/F36</f>
        <v>44.347826086956523</v>
      </c>
      <c r="H36" s="9">
        <v>26</v>
      </c>
    </row>
    <row r="37" spans="1:8" x14ac:dyDescent="0.3">
      <c r="A37" s="9">
        <v>27</v>
      </c>
      <c r="B37" s="5" t="s">
        <v>125</v>
      </c>
      <c r="C37" s="5" t="s">
        <v>39</v>
      </c>
      <c r="D37" s="9">
        <v>268</v>
      </c>
      <c r="E37" s="9">
        <v>120</v>
      </c>
      <c r="F37" s="16">
        <v>84.3</v>
      </c>
      <c r="G37" s="17">
        <f>30*E37/F37</f>
        <v>42.704626334519574</v>
      </c>
      <c r="H37" s="9">
        <v>27</v>
      </c>
    </row>
    <row r="38" spans="1:8" x14ac:dyDescent="0.3">
      <c r="A38" s="9">
        <v>28</v>
      </c>
      <c r="B38" s="5" t="s">
        <v>118</v>
      </c>
      <c r="C38" s="5" t="s">
        <v>31</v>
      </c>
      <c r="D38" s="9">
        <v>262</v>
      </c>
      <c r="E38" s="9">
        <v>134</v>
      </c>
      <c r="F38" s="16">
        <v>96.5</v>
      </c>
      <c r="G38" s="17">
        <f>30*E38/F38</f>
        <v>41.6580310880829</v>
      </c>
      <c r="H38" s="9">
        <v>28</v>
      </c>
    </row>
    <row r="39" spans="1:8" x14ac:dyDescent="0.3">
      <c r="A39" s="9">
        <v>29</v>
      </c>
      <c r="B39" s="5" t="s">
        <v>134</v>
      </c>
      <c r="C39" s="5" t="s">
        <v>39</v>
      </c>
      <c r="D39" s="9">
        <v>277</v>
      </c>
      <c r="E39" s="9">
        <v>139</v>
      </c>
      <c r="F39" s="16">
        <v>100.5</v>
      </c>
      <c r="G39" s="17">
        <f>30*E39/F39</f>
        <v>41.492537313432834</v>
      </c>
      <c r="H39" s="9">
        <v>29</v>
      </c>
    </row>
    <row r="40" spans="1:8" x14ac:dyDescent="0.3">
      <c r="A40" s="9">
        <v>30</v>
      </c>
      <c r="B40" s="5" t="s">
        <v>92</v>
      </c>
      <c r="C40" s="5" t="s">
        <v>33</v>
      </c>
      <c r="D40" s="9">
        <v>238</v>
      </c>
      <c r="E40" s="9">
        <v>149</v>
      </c>
      <c r="F40" s="16">
        <v>108.2</v>
      </c>
      <c r="G40" s="17">
        <f>30*E40/F40</f>
        <v>41.312384473197781</v>
      </c>
      <c r="H40" s="9">
        <v>30</v>
      </c>
    </row>
    <row r="41" spans="1:8" x14ac:dyDescent="0.3">
      <c r="A41" s="9">
        <v>31</v>
      </c>
      <c r="B41" s="5" t="s">
        <v>94</v>
      </c>
      <c r="C41" s="5" t="s">
        <v>27</v>
      </c>
      <c r="D41" s="9">
        <v>240</v>
      </c>
      <c r="E41" s="9">
        <v>88</v>
      </c>
      <c r="F41" s="16">
        <v>65.7</v>
      </c>
      <c r="G41" s="17">
        <f>30*E41/F41</f>
        <v>40.182648401826484</v>
      </c>
      <c r="H41" s="9">
        <v>31</v>
      </c>
    </row>
    <row r="42" spans="1:8" x14ac:dyDescent="0.3">
      <c r="A42" s="9">
        <v>32</v>
      </c>
      <c r="B42" s="5" t="s">
        <v>113</v>
      </c>
      <c r="C42" s="5" t="s">
        <v>57</v>
      </c>
      <c r="D42" s="9">
        <v>257</v>
      </c>
      <c r="E42" s="9">
        <v>122</v>
      </c>
      <c r="F42" s="16">
        <v>91.5</v>
      </c>
      <c r="G42" s="17">
        <f>30*E42/F42</f>
        <v>40</v>
      </c>
      <c r="H42" s="9">
        <v>32</v>
      </c>
    </row>
    <row r="43" spans="1:8" x14ac:dyDescent="0.3">
      <c r="A43" s="9">
        <v>33</v>
      </c>
      <c r="B43" s="5" t="s">
        <v>95</v>
      </c>
      <c r="C43" s="5" t="s">
        <v>50</v>
      </c>
      <c r="D43" s="9">
        <v>241</v>
      </c>
      <c r="E43" s="9">
        <v>100</v>
      </c>
      <c r="F43" s="16">
        <v>81.400000000000006</v>
      </c>
      <c r="G43" s="17">
        <f>30*E43/F43</f>
        <v>36.85503685503685</v>
      </c>
      <c r="H43" s="9">
        <v>33</v>
      </c>
    </row>
    <row r="44" spans="1:8" x14ac:dyDescent="0.3">
      <c r="A44" s="9">
        <v>34</v>
      </c>
      <c r="B44" s="5" t="s">
        <v>120</v>
      </c>
      <c r="C44" s="5" t="s">
        <v>18</v>
      </c>
      <c r="D44" s="9">
        <v>264</v>
      </c>
      <c r="E44" s="9">
        <v>93</v>
      </c>
      <c r="F44" s="16">
        <v>77.5</v>
      </c>
      <c r="G44" s="17">
        <f>30*E44/F44</f>
        <v>36</v>
      </c>
      <c r="H44" s="9">
        <v>34</v>
      </c>
    </row>
    <row r="45" spans="1:8" x14ac:dyDescent="0.3">
      <c r="A45" s="9">
        <v>35</v>
      </c>
      <c r="B45" s="5" t="s">
        <v>115</v>
      </c>
      <c r="C45" s="5" t="s">
        <v>18</v>
      </c>
      <c r="D45" s="9">
        <v>259</v>
      </c>
      <c r="E45" s="9">
        <v>70</v>
      </c>
      <c r="F45" s="16">
        <v>62.5</v>
      </c>
      <c r="G45" s="17">
        <f>30*E45/F45</f>
        <v>33.6</v>
      </c>
      <c r="H45" s="9">
        <v>35</v>
      </c>
    </row>
    <row r="46" spans="1:8" x14ac:dyDescent="0.3">
      <c r="A46" s="9">
        <v>36</v>
      </c>
      <c r="B46" s="5" t="s">
        <v>102</v>
      </c>
      <c r="C46" s="5" t="s">
        <v>23</v>
      </c>
      <c r="D46" s="9">
        <v>248</v>
      </c>
      <c r="E46" s="9">
        <v>106</v>
      </c>
      <c r="F46" s="16">
        <v>101.8</v>
      </c>
      <c r="G46" s="17">
        <f>30*E46/F46</f>
        <v>31.237721021611002</v>
      </c>
      <c r="H46" s="9">
        <v>36</v>
      </c>
    </row>
    <row r="47" spans="1:8" x14ac:dyDescent="0.3">
      <c r="A47" s="9">
        <v>37</v>
      </c>
      <c r="B47" s="5" t="s">
        <v>86</v>
      </c>
      <c r="C47" s="5" t="s">
        <v>37</v>
      </c>
      <c r="D47" s="9">
        <v>232</v>
      </c>
      <c r="E47" s="9">
        <v>85</v>
      </c>
      <c r="F47" s="16">
        <v>86.2</v>
      </c>
      <c r="G47" s="17">
        <f>30*E47/F47</f>
        <v>29.582366589327144</v>
      </c>
      <c r="H47" s="9">
        <v>37</v>
      </c>
    </row>
    <row r="48" spans="1:8" x14ac:dyDescent="0.3">
      <c r="A48" s="9">
        <v>38</v>
      </c>
      <c r="B48" s="5" t="s">
        <v>114</v>
      </c>
      <c r="C48" s="5" t="s">
        <v>63</v>
      </c>
      <c r="D48" s="9">
        <v>258</v>
      </c>
      <c r="E48" s="9">
        <v>66</v>
      </c>
      <c r="F48" s="16">
        <v>71</v>
      </c>
      <c r="G48" s="17">
        <f>30*E48/F48</f>
        <v>27.887323943661972</v>
      </c>
      <c r="H48" s="9">
        <v>38</v>
      </c>
    </row>
    <row r="49" spans="1:8" x14ac:dyDescent="0.3">
      <c r="A49" s="9">
        <v>39</v>
      </c>
      <c r="B49" s="5" t="s">
        <v>121</v>
      </c>
      <c r="C49" s="5" t="s">
        <v>33</v>
      </c>
      <c r="D49" s="9">
        <v>265</v>
      </c>
      <c r="E49" s="9">
        <v>104</v>
      </c>
      <c r="F49" s="16">
        <v>113.5</v>
      </c>
      <c r="G49" s="17">
        <f>30*E49/F49</f>
        <v>27.48898678414097</v>
      </c>
      <c r="H49" s="9">
        <v>39</v>
      </c>
    </row>
    <row r="50" spans="1:8" x14ac:dyDescent="0.3">
      <c r="A50" s="9">
        <v>40</v>
      </c>
      <c r="B50" s="5" t="s">
        <v>89</v>
      </c>
      <c r="C50" s="5" t="s">
        <v>41</v>
      </c>
      <c r="D50" s="9">
        <v>235</v>
      </c>
      <c r="E50" s="9">
        <v>59</v>
      </c>
      <c r="F50" s="16">
        <v>70.5</v>
      </c>
      <c r="G50" s="17">
        <f>30*E50/F50</f>
        <v>25.106382978723403</v>
      </c>
      <c r="H50" s="9">
        <v>40</v>
      </c>
    </row>
    <row r="51" spans="1:8" x14ac:dyDescent="0.3">
      <c r="A51" s="9">
        <v>41</v>
      </c>
      <c r="B51" s="5" t="s">
        <v>126</v>
      </c>
      <c r="C51" s="5" t="s">
        <v>68</v>
      </c>
      <c r="D51" s="9">
        <v>269</v>
      </c>
      <c r="E51" s="9">
        <v>51</v>
      </c>
      <c r="F51" s="16">
        <v>63.4</v>
      </c>
      <c r="G51" s="17">
        <f>30*E51/F51</f>
        <v>24.13249211356467</v>
      </c>
      <c r="H51" s="9">
        <v>41</v>
      </c>
    </row>
    <row r="52" spans="1:8" x14ac:dyDescent="0.3">
      <c r="A52" s="9">
        <v>42</v>
      </c>
      <c r="B52" s="5" t="s">
        <v>128</v>
      </c>
      <c r="C52" s="5" t="s">
        <v>76</v>
      </c>
      <c r="D52" s="9">
        <v>271</v>
      </c>
      <c r="E52" s="9">
        <v>62</v>
      </c>
      <c r="F52" s="16">
        <v>110.9</v>
      </c>
      <c r="G52" s="17">
        <f>30*E52/F52</f>
        <v>16.771866546438233</v>
      </c>
      <c r="H52" s="9">
        <v>42</v>
      </c>
    </row>
    <row r="53" spans="1:8" x14ac:dyDescent="0.3">
      <c r="A53" s="9">
        <v>43</v>
      </c>
      <c r="B53" s="5" t="s">
        <v>130</v>
      </c>
      <c r="C53" s="5" t="s">
        <v>41</v>
      </c>
      <c r="D53" s="9">
        <v>273</v>
      </c>
      <c r="E53" s="9">
        <v>50</v>
      </c>
      <c r="F53" s="16">
        <v>110</v>
      </c>
      <c r="G53" s="17">
        <f>30*E53/F53</f>
        <v>13.636363636363637</v>
      </c>
      <c r="H53" s="9">
        <v>43</v>
      </c>
    </row>
    <row r="54" spans="1:8" x14ac:dyDescent="0.3">
      <c r="A54" s="9">
        <v>44</v>
      </c>
      <c r="B54" s="5" t="s">
        <v>93</v>
      </c>
      <c r="C54" s="5" t="s">
        <v>66</v>
      </c>
      <c r="D54" s="9">
        <v>239</v>
      </c>
      <c r="E54" s="9">
        <v>0</v>
      </c>
      <c r="F54" s="16">
        <v>95.5</v>
      </c>
      <c r="G54" s="17">
        <f>30*E54/F54</f>
        <v>0</v>
      </c>
      <c r="H54" s="9">
        <v>44</v>
      </c>
    </row>
    <row r="55" spans="1:8" x14ac:dyDescent="0.3">
      <c r="A55" s="9">
        <v>45</v>
      </c>
      <c r="B55" s="5" t="s">
        <v>112</v>
      </c>
      <c r="C55" s="5" t="s">
        <v>68</v>
      </c>
      <c r="D55" s="9">
        <v>256</v>
      </c>
      <c r="E55" s="9">
        <v>0</v>
      </c>
      <c r="F55" s="16">
        <v>90.1</v>
      </c>
      <c r="G55" s="17">
        <f>30*E55/F55</f>
        <v>0</v>
      </c>
      <c r="H55" s="9">
        <v>45</v>
      </c>
    </row>
    <row r="56" spans="1:8" x14ac:dyDescent="0.3">
      <c r="A56" s="9">
        <v>46</v>
      </c>
      <c r="B56" s="5" t="s">
        <v>123</v>
      </c>
      <c r="C56" s="5" t="s">
        <v>124</v>
      </c>
      <c r="D56" s="9">
        <v>267</v>
      </c>
      <c r="E56" s="9">
        <v>0</v>
      </c>
      <c r="F56" s="16">
        <v>100.5</v>
      </c>
      <c r="G56" s="17">
        <f>30*E56/F56</f>
        <v>0</v>
      </c>
      <c r="H56" s="9">
        <v>46</v>
      </c>
    </row>
    <row r="58" spans="1:8" x14ac:dyDescent="0.3">
      <c r="B58" t="s">
        <v>161</v>
      </c>
      <c r="C58" t="s">
        <v>162</v>
      </c>
    </row>
    <row r="60" spans="1:8" x14ac:dyDescent="0.3">
      <c r="B60" t="s">
        <v>163</v>
      </c>
      <c r="C60" t="s">
        <v>164</v>
      </c>
    </row>
  </sheetData>
  <sortState xmlns:xlrd2="http://schemas.microsoft.com/office/spreadsheetml/2017/richdata2" ref="B11:H56">
    <sortCondition descending="1" ref="G11:G56"/>
  </sortState>
  <mergeCells count="7">
    <mergeCell ref="A8:H8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866E7-E085-47A7-B601-D8008D49AC23}">
  <sheetPr>
    <pageSetUpPr fitToPage="1"/>
  </sheetPr>
  <dimension ref="A1:H53"/>
  <sheetViews>
    <sheetView topLeftCell="A28" workbookViewId="0">
      <selection activeCell="B51" sqref="B51:C53"/>
    </sheetView>
  </sheetViews>
  <sheetFormatPr defaultRowHeight="14.4" x14ac:dyDescent="0.3"/>
  <cols>
    <col min="1" max="1" width="6.21875" bestFit="1" customWidth="1"/>
    <col min="2" max="2" width="22.77734375" bestFit="1" customWidth="1"/>
    <col min="3" max="3" width="20.77734375" bestFit="1" customWidth="1"/>
    <col min="4" max="4" width="6.88671875" bestFit="1" customWidth="1"/>
    <col min="5" max="5" width="7" bestFit="1" customWidth="1"/>
    <col min="6" max="6" width="5.44140625" bestFit="1" customWidth="1"/>
    <col min="7" max="7" width="9.5546875" bestFit="1" customWidth="1"/>
    <col min="8" max="8" width="9" customWidth="1"/>
  </cols>
  <sheetData>
    <row r="1" spans="1:8" x14ac:dyDescent="0.3">
      <c r="A1" s="3" t="s">
        <v>146</v>
      </c>
      <c r="B1" s="3"/>
      <c r="C1" s="3"/>
      <c r="D1" s="3"/>
      <c r="E1" s="3"/>
      <c r="F1" s="3"/>
      <c r="G1" s="3"/>
      <c r="H1" s="3"/>
    </row>
    <row r="2" spans="1:8" x14ac:dyDescent="0.3">
      <c r="A2" s="3" t="s">
        <v>149</v>
      </c>
      <c r="B2" s="3"/>
      <c r="C2" s="3"/>
      <c r="D2" s="3"/>
      <c r="E2" s="3"/>
      <c r="F2" s="3"/>
      <c r="G2" s="3"/>
      <c r="H2" s="3"/>
    </row>
    <row r="3" spans="1:8" x14ac:dyDescent="0.3">
      <c r="A3" s="3" t="s">
        <v>4</v>
      </c>
      <c r="B3" s="3"/>
      <c r="C3" s="3"/>
      <c r="D3" s="3"/>
      <c r="E3" s="3"/>
      <c r="F3" s="3"/>
      <c r="G3" s="3"/>
      <c r="H3" s="3"/>
    </row>
    <row r="4" spans="1:8" x14ac:dyDescent="0.3">
      <c r="A4" s="3" t="s">
        <v>5</v>
      </c>
      <c r="B4" s="3"/>
      <c r="C4" s="3"/>
      <c r="D4" s="3"/>
      <c r="E4" s="3"/>
      <c r="F4" s="3"/>
      <c r="G4" s="3"/>
      <c r="H4" s="3"/>
    </row>
    <row r="5" spans="1:8" x14ac:dyDescent="0.3">
      <c r="A5" s="3" t="s">
        <v>6</v>
      </c>
      <c r="B5" s="3"/>
      <c r="C5" s="3"/>
      <c r="D5" s="3"/>
      <c r="E5" s="3"/>
      <c r="F5" s="3"/>
      <c r="G5" s="3"/>
      <c r="H5" s="3"/>
    </row>
    <row r="6" spans="1:8" x14ac:dyDescent="0.3">
      <c r="A6" s="3" t="s">
        <v>7</v>
      </c>
      <c r="B6" s="3"/>
      <c r="C6" s="3"/>
      <c r="D6" s="3"/>
      <c r="E6" s="3"/>
      <c r="F6" s="3"/>
      <c r="G6" s="3"/>
      <c r="H6" s="3"/>
    </row>
    <row r="7" spans="1:8" x14ac:dyDescent="0.3">
      <c r="A7" s="2"/>
      <c r="B7" s="2"/>
      <c r="C7" s="2"/>
      <c r="D7" s="2"/>
      <c r="E7" s="2"/>
      <c r="F7" s="2"/>
      <c r="G7" s="2"/>
    </row>
    <row r="8" spans="1:8" x14ac:dyDescent="0.3">
      <c r="A8" s="4" t="s">
        <v>154</v>
      </c>
      <c r="B8" s="4"/>
      <c r="C8" s="4"/>
      <c r="D8" s="4"/>
      <c r="E8" s="4"/>
      <c r="F8" s="4"/>
      <c r="G8" s="4"/>
      <c r="H8" s="4"/>
    </row>
    <row r="10" spans="1:8" x14ac:dyDescent="0.3">
      <c r="A10" s="7" t="s">
        <v>10</v>
      </c>
      <c r="B10" s="7" t="s">
        <v>11</v>
      </c>
      <c r="C10" s="7" t="s">
        <v>12</v>
      </c>
      <c r="D10" s="7" t="s">
        <v>142</v>
      </c>
      <c r="E10" s="7" t="s">
        <v>144</v>
      </c>
      <c r="F10" s="7" t="s">
        <v>143</v>
      </c>
      <c r="G10" s="7" t="s">
        <v>145</v>
      </c>
      <c r="H10" s="8" t="s">
        <v>148</v>
      </c>
    </row>
    <row r="11" spans="1:8" x14ac:dyDescent="0.3">
      <c r="A11" s="9">
        <v>1</v>
      </c>
      <c r="B11" s="5" t="s">
        <v>22</v>
      </c>
      <c r="C11" s="5" t="s">
        <v>23</v>
      </c>
      <c r="D11" s="9">
        <v>185</v>
      </c>
      <c r="E11" s="9">
        <v>110</v>
      </c>
      <c r="F11" s="16">
        <v>54.9</v>
      </c>
      <c r="G11" s="17">
        <f>10*E11/F11</f>
        <v>20.036429872495447</v>
      </c>
      <c r="H11" s="9">
        <v>1</v>
      </c>
    </row>
    <row r="12" spans="1:8" x14ac:dyDescent="0.3">
      <c r="A12" s="9">
        <v>2</v>
      </c>
      <c r="B12" s="5" t="s">
        <v>44</v>
      </c>
      <c r="C12" s="5" t="s">
        <v>45</v>
      </c>
      <c r="D12" s="9">
        <v>196</v>
      </c>
      <c r="E12" s="9">
        <v>124</v>
      </c>
      <c r="F12" s="16">
        <v>65.7</v>
      </c>
      <c r="G12" s="17">
        <f>10*E12/F12</f>
        <v>18.87366818873668</v>
      </c>
      <c r="H12" s="9">
        <v>2</v>
      </c>
    </row>
    <row r="13" spans="1:8" x14ac:dyDescent="0.3">
      <c r="A13" s="9">
        <v>3</v>
      </c>
      <c r="B13" s="5" t="s">
        <v>60</v>
      </c>
      <c r="C13" s="5" t="s">
        <v>61</v>
      </c>
      <c r="D13" s="9">
        <v>206</v>
      </c>
      <c r="E13" s="9">
        <v>92</v>
      </c>
      <c r="F13" s="16">
        <v>51.3</v>
      </c>
      <c r="G13" s="17">
        <f>10*E13/F13</f>
        <v>17.933723196881093</v>
      </c>
      <c r="H13" s="9">
        <v>3</v>
      </c>
    </row>
    <row r="14" spans="1:8" x14ac:dyDescent="0.3">
      <c r="A14" s="9">
        <v>4</v>
      </c>
      <c r="B14" s="5" t="s">
        <v>72</v>
      </c>
      <c r="C14" s="5" t="s">
        <v>29</v>
      </c>
      <c r="D14" s="9">
        <v>214</v>
      </c>
      <c r="E14" s="9">
        <v>87</v>
      </c>
      <c r="F14" s="16">
        <v>50.8</v>
      </c>
      <c r="G14" s="17">
        <f>10*E14/F14</f>
        <v>17.125984251968504</v>
      </c>
      <c r="H14" s="9">
        <v>4</v>
      </c>
    </row>
    <row r="15" spans="1:8" x14ac:dyDescent="0.3">
      <c r="A15" s="9">
        <v>5</v>
      </c>
      <c r="B15" s="5" t="s">
        <v>26</v>
      </c>
      <c r="C15" s="5" t="s">
        <v>27</v>
      </c>
      <c r="D15" s="9">
        <v>187</v>
      </c>
      <c r="E15" s="9">
        <v>83</v>
      </c>
      <c r="F15" s="16">
        <v>50.3</v>
      </c>
      <c r="G15" s="17">
        <f>10*E15/F15</f>
        <v>16.50099403578529</v>
      </c>
      <c r="H15" s="9">
        <v>5</v>
      </c>
    </row>
    <row r="16" spans="1:8" x14ac:dyDescent="0.3">
      <c r="A16" s="9">
        <v>6</v>
      </c>
      <c r="B16" s="5" t="s">
        <v>52</v>
      </c>
      <c r="C16" s="5" t="s">
        <v>21</v>
      </c>
      <c r="D16" s="9">
        <v>201</v>
      </c>
      <c r="E16" s="9">
        <v>94</v>
      </c>
      <c r="F16" s="16">
        <v>61.6</v>
      </c>
      <c r="G16" s="17">
        <f>10*E16/F16</f>
        <v>15.25974025974026</v>
      </c>
      <c r="H16" s="9">
        <v>6</v>
      </c>
    </row>
    <row r="17" spans="1:8" x14ac:dyDescent="0.3">
      <c r="A17" s="9">
        <v>7</v>
      </c>
      <c r="B17" s="5" t="s">
        <v>73</v>
      </c>
      <c r="C17" s="5" t="s">
        <v>74</v>
      </c>
      <c r="D17" s="9">
        <v>215</v>
      </c>
      <c r="E17" s="9">
        <v>100</v>
      </c>
      <c r="F17" s="16">
        <v>68.599999999999994</v>
      </c>
      <c r="G17" s="17">
        <f>10*E17/F17</f>
        <v>14.577259475218661</v>
      </c>
      <c r="H17" s="9">
        <v>7</v>
      </c>
    </row>
    <row r="18" spans="1:8" x14ac:dyDescent="0.3">
      <c r="A18" s="9">
        <v>8</v>
      </c>
      <c r="B18" s="5" t="s">
        <v>34</v>
      </c>
      <c r="C18" s="5" t="s">
        <v>35</v>
      </c>
      <c r="D18" s="9">
        <v>191</v>
      </c>
      <c r="E18" s="9">
        <v>156</v>
      </c>
      <c r="F18" s="16">
        <v>107.2</v>
      </c>
      <c r="G18" s="17">
        <f>10*E18/F18</f>
        <v>14.552238805970148</v>
      </c>
      <c r="H18" s="9">
        <v>8</v>
      </c>
    </row>
    <row r="19" spans="1:8" x14ac:dyDescent="0.3">
      <c r="A19" s="9">
        <v>9</v>
      </c>
      <c r="B19" s="5" t="s">
        <v>42</v>
      </c>
      <c r="C19" s="5" t="s">
        <v>43</v>
      </c>
      <c r="D19" s="9">
        <v>195</v>
      </c>
      <c r="E19" s="9">
        <v>90</v>
      </c>
      <c r="F19" s="16">
        <v>62.4</v>
      </c>
      <c r="G19" s="17">
        <f>10*E19/F19</f>
        <v>14.423076923076923</v>
      </c>
      <c r="H19" s="9">
        <v>9</v>
      </c>
    </row>
    <row r="20" spans="1:8" x14ac:dyDescent="0.3">
      <c r="A20" s="9">
        <v>10</v>
      </c>
      <c r="B20" s="5" t="s">
        <v>28</v>
      </c>
      <c r="C20" s="5" t="s">
        <v>29</v>
      </c>
      <c r="D20" s="9">
        <v>188</v>
      </c>
      <c r="E20" s="9">
        <v>108</v>
      </c>
      <c r="F20" s="16">
        <v>75.3</v>
      </c>
      <c r="G20" s="17">
        <f>10*E20/F20</f>
        <v>14.342629482071713</v>
      </c>
      <c r="H20" s="9">
        <v>10</v>
      </c>
    </row>
    <row r="21" spans="1:8" x14ac:dyDescent="0.3">
      <c r="A21" s="9">
        <v>11</v>
      </c>
      <c r="B21" s="5" t="s">
        <v>56</v>
      </c>
      <c r="C21" s="5" t="s">
        <v>57</v>
      </c>
      <c r="D21" s="9">
        <v>204</v>
      </c>
      <c r="E21" s="9">
        <v>71</v>
      </c>
      <c r="F21" s="16">
        <v>51</v>
      </c>
      <c r="G21" s="17">
        <f>10*E21/F21</f>
        <v>13.921568627450981</v>
      </c>
      <c r="H21" s="9">
        <v>11</v>
      </c>
    </row>
    <row r="22" spans="1:8" x14ac:dyDescent="0.3">
      <c r="A22" s="9">
        <v>12</v>
      </c>
      <c r="B22" s="5" t="s">
        <v>40</v>
      </c>
      <c r="C22" s="5" t="s">
        <v>41</v>
      </c>
      <c r="D22" s="9">
        <v>194</v>
      </c>
      <c r="E22" s="9">
        <v>76</v>
      </c>
      <c r="F22" s="16">
        <v>56.5</v>
      </c>
      <c r="G22" s="17">
        <f>10*E22/F22</f>
        <v>13.451327433628318</v>
      </c>
      <c r="H22" s="9">
        <v>12</v>
      </c>
    </row>
    <row r="23" spans="1:8" x14ac:dyDescent="0.3">
      <c r="A23" s="9">
        <v>13</v>
      </c>
      <c r="B23" s="5" t="s">
        <v>36</v>
      </c>
      <c r="C23" s="5" t="s">
        <v>37</v>
      </c>
      <c r="D23" s="9">
        <v>192</v>
      </c>
      <c r="E23" s="9">
        <v>80</v>
      </c>
      <c r="F23" s="16">
        <v>59.9</v>
      </c>
      <c r="G23" s="17">
        <f>10*E23/F23</f>
        <v>13.35559265442404</v>
      </c>
      <c r="H23" s="9">
        <v>13</v>
      </c>
    </row>
    <row r="24" spans="1:8" x14ac:dyDescent="0.3">
      <c r="A24" s="9">
        <v>14</v>
      </c>
      <c r="B24" s="5" t="s">
        <v>58</v>
      </c>
      <c r="C24" s="5" t="s">
        <v>59</v>
      </c>
      <c r="D24" s="9">
        <v>205</v>
      </c>
      <c r="E24" s="9">
        <v>76</v>
      </c>
      <c r="F24" s="16">
        <v>58.3</v>
      </c>
      <c r="G24" s="17">
        <f>10*E24/F24</f>
        <v>13.036020583190394</v>
      </c>
      <c r="H24" s="9">
        <v>14</v>
      </c>
    </row>
    <row r="25" spans="1:8" x14ac:dyDescent="0.3">
      <c r="A25" s="9">
        <v>15</v>
      </c>
      <c r="B25" s="5" t="s">
        <v>77</v>
      </c>
      <c r="C25" s="5" t="s">
        <v>78</v>
      </c>
      <c r="D25" s="9">
        <v>217</v>
      </c>
      <c r="E25" s="9">
        <v>120</v>
      </c>
      <c r="F25" s="16">
        <v>96</v>
      </c>
      <c r="G25" s="17">
        <f>10*E25/F25</f>
        <v>12.5</v>
      </c>
      <c r="H25" s="9">
        <v>15</v>
      </c>
    </row>
    <row r="26" spans="1:8" x14ac:dyDescent="0.3">
      <c r="A26" s="9">
        <v>16</v>
      </c>
      <c r="B26" s="5" t="s">
        <v>54</v>
      </c>
      <c r="C26" s="5" t="s">
        <v>55</v>
      </c>
      <c r="D26" s="9">
        <v>203</v>
      </c>
      <c r="E26" s="9">
        <v>64</v>
      </c>
      <c r="F26" s="16">
        <v>55</v>
      </c>
      <c r="G26" s="17">
        <f>10*E26/F26</f>
        <v>11.636363636363637</v>
      </c>
      <c r="H26" s="9">
        <v>16</v>
      </c>
    </row>
    <row r="27" spans="1:8" x14ac:dyDescent="0.3">
      <c r="A27" s="9">
        <v>17</v>
      </c>
      <c r="B27" s="5" t="s">
        <v>62</v>
      </c>
      <c r="C27" s="5" t="s">
        <v>63</v>
      </c>
      <c r="D27" s="9">
        <v>207</v>
      </c>
      <c r="E27" s="9">
        <v>76</v>
      </c>
      <c r="F27" s="16">
        <v>66</v>
      </c>
      <c r="G27" s="17">
        <f>10*E27/F27</f>
        <v>11.515151515151516</v>
      </c>
      <c r="H27" s="9">
        <v>17</v>
      </c>
    </row>
    <row r="28" spans="1:8" x14ac:dyDescent="0.3">
      <c r="A28" s="9">
        <v>18</v>
      </c>
      <c r="B28" s="5" t="s">
        <v>46</v>
      </c>
      <c r="C28" s="5" t="s">
        <v>47</v>
      </c>
      <c r="D28" s="9">
        <v>197</v>
      </c>
      <c r="E28" s="9">
        <v>73</v>
      </c>
      <c r="F28" s="16">
        <v>64.7</v>
      </c>
      <c r="G28" s="17">
        <f>10*E28/F28</f>
        <v>11.282843894899536</v>
      </c>
      <c r="H28" s="9">
        <v>18</v>
      </c>
    </row>
    <row r="29" spans="1:8" x14ac:dyDescent="0.3">
      <c r="A29" s="9">
        <v>19</v>
      </c>
      <c r="B29" s="5" t="s">
        <v>71</v>
      </c>
      <c r="C29" s="5" t="s">
        <v>37</v>
      </c>
      <c r="D29" s="9">
        <v>213</v>
      </c>
      <c r="E29" s="9">
        <v>70</v>
      </c>
      <c r="F29" s="16">
        <v>62.4</v>
      </c>
      <c r="G29" s="17">
        <f>10*E29/F29</f>
        <v>11.217948717948719</v>
      </c>
      <c r="H29" s="9">
        <v>19</v>
      </c>
    </row>
    <row r="30" spans="1:8" x14ac:dyDescent="0.3">
      <c r="A30" s="9">
        <v>20</v>
      </c>
      <c r="B30" s="5" t="s">
        <v>51</v>
      </c>
      <c r="C30" s="5" t="s">
        <v>41</v>
      </c>
      <c r="D30" s="9">
        <v>200</v>
      </c>
      <c r="E30" s="9">
        <v>61</v>
      </c>
      <c r="F30" s="16">
        <v>57.8</v>
      </c>
      <c r="G30" s="17">
        <f>10*E30/F30</f>
        <v>10.553633217993081</v>
      </c>
      <c r="H30" s="9">
        <v>20</v>
      </c>
    </row>
    <row r="31" spans="1:8" x14ac:dyDescent="0.3">
      <c r="A31" s="9">
        <v>21</v>
      </c>
      <c r="B31" s="5" t="s">
        <v>64</v>
      </c>
      <c r="C31" s="5" t="s">
        <v>47</v>
      </c>
      <c r="D31" s="9">
        <v>208</v>
      </c>
      <c r="E31" s="9">
        <v>61</v>
      </c>
      <c r="F31" s="16">
        <v>59.2</v>
      </c>
      <c r="G31" s="17">
        <f>10*E31/F31</f>
        <v>10.304054054054054</v>
      </c>
      <c r="H31" s="9">
        <v>21</v>
      </c>
    </row>
    <row r="32" spans="1:8" x14ac:dyDescent="0.3">
      <c r="A32" s="9">
        <v>22</v>
      </c>
      <c r="B32" s="5" t="s">
        <v>48</v>
      </c>
      <c r="C32" s="5" t="s">
        <v>27</v>
      </c>
      <c r="D32" s="9">
        <v>198</v>
      </c>
      <c r="E32" s="9">
        <v>80</v>
      </c>
      <c r="F32" s="16">
        <v>81.3</v>
      </c>
      <c r="G32" s="17">
        <f>10*E32/F32</f>
        <v>9.8400984009840098</v>
      </c>
      <c r="H32" s="9">
        <v>22</v>
      </c>
    </row>
    <row r="33" spans="1:8" x14ac:dyDescent="0.3">
      <c r="A33" s="9">
        <v>23</v>
      </c>
      <c r="B33" s="5" t="s">
        <v>70</v>
      </c>
      <c r="C33" s="5" t="s">
        <v>63</v>
      </c>
      <c r="D33" s="9">
        <v>212</v>
      </c>
      <c r="E33" s="9">
        <v>85</v>
      </c>
      <c r="F33" s="16">
        <v>86.4</v>
      </c>
      <c r="G33" s="17">
        <f>10*E33/F33</f>
        <v>9.8379629629629619</v>
      </c>
      <c r="H33" s="9">
        <v>23</v>
      </c>
    </row>
    <row r="34" spans="1:8" x14ac:dyDescent="0.3">
      <c r="A34" s="9">
        <v>24</v>
      </c>
      <c r="B34" s="5" t="s">
        <v>32</v>
      </c>
      <c r="C34" s="5" t="s">
        <v>33</v>
      </c>
      <c r="D34" s="9">
        <v>190</v>
      </c>
      <c r="E34" s="9">
        <v>64</v>
      </c>
      <c r="F34" s="16">
        <v>71.3</v>
      </c>
      <c r="G34" s="17">
        <f>10*E34/F34</f>
        <v>8.9761570827489479</v>
      </c>
      <c r="H34" s="9">
        <v>24</v>
      </c>
    </row>
    <row r="35" spans="1:8" x14ac:dyDescent="0.3">
      <c r="A35" s="9">
        <v>25</v>
      </c>
      <c r="B35" s="5" t="s">
        <v>15</v>
      </c>
      <c r="C35" s="5" t="s">
        <v>16</v>
      </c>
      <c r="D35" s="9">
        <v>181</v>
      </c>
      <c r="E35" s="9">
        <v>55</v>
      </c>
      <c r="F35" s="16">
        <v>62.7</v>
      </c>
      <c r="G35" s="17">
        <f>10*E35/F35</f>
        <v>8.7719298245614024</v>
      </c>
      <c r="H35" s="9">
        <v>25</v>
      </c>
    </row>
    <row r="36" spans="1:8" x14ac:dyDescent="0.3">
      <c r="A36" s="9">
        <v>26</v>
      </c>
      <c r="B36" s="5" t="s">
        <v>30</v>
      </c>
      <c r="C36" s="5" t="s">
        <v>31</v>
      </c>
      <c r="D36" s="9">
        <v>189</v>
      </c>
      <c r="E36" s="9">
        <v>50</v>
      </c>
      <c r="F36" s="16">
        <v>61.6</v>
      </c>
      <c r="G36" s="17">
        <f>10*E36/F36</f>
        <v>8.1168831168831161</v>
      </c>
      <c r="H36" s="9">
        <v>26</v>
      </c>
    </row>
    <row r="37" spans="1:8" x14ac:dyDescent="0.3">
      <c r="A37" s="9">
        <v>27</v>
      </c>
      <c r="B37" s="5" t="s">
        <v>69</v>
      </c>
      <c r="C37" s="5" t="s">
        <v>23</v>
      </c>
      <c r="D37" s="9">
        <v>211</v>
      </c>
      <c r="E37" s="9">
        <v>54</v>
      </c>
      <c r="F37" s="16">
        <v>66.8</v>
      </c>
      <c r="G37" s="17">
        <f>10*E37/F37</f>
        <v>8.0838323353293422</v>
      </c>
      <c r="H37" s="9">
        <v>27</v>
      </c>
    </row>
    <row r="38" spans="1:8" x14ac:dyDescent="0.3">
      <c r="A38" s="9">
        <v>28</v>
      </c>
      <c r="B38" s="5" t="s">
        <v>19</v>
      </c>
      <c r="C38" s="5" t="s">
        <v>18</v>
      </c>
      <c r="D38" s="9">
        <v>183</v>
      </c>
      <c r="E38" s="9">
        <v>40</v>
      </c>
      <c r="F38" s="16">
        <v>58</v>
      </c>
      <c r="G38" s="17">
        <f>10*E38/F38</f>
        <v>6.8965517241379306</v>
      </c>
      <c r="H38" s="9">
        <v>28</v>
      </c>
    </row>
    <row r="39" spans="1:8" x14ac:dyDescent="0.3">
      <c r="A39" s="9">
        <v>29</v>
      </c>
      <c r="B39" s="5" t="s">
        <v>20</v>
      </c>
      <c r="C39" s="5" t="s">
        <v>21</v>
      </c>
      <c r="D39" s="9">
        <v>184</v>
      </c>
      <c r="E39" s="9">
        <v>37</v>
      </c>
      <c r="F39" s="16">
        <v>57.9</v>
      </c>
      <c r="G39" s="17">
        <f>10*E39/F39</f>
        <v>6.390328151986183</v>
      </c>
      <c r="H39" s="9">
        <v>29</v>
      </c>
    </row>
    <row r="40" spans="1:8" x14ac:dyDescent="0.3">
      <c r="A40" s="9">
        <v>30</v>
      </c>
      <c r="B40" s="5" t="s">
        <v>79</v>
      </c>
      <c r="C40" s="5" t="s">
        <v>80</v>
      </c>
      <c r="D40" s="9">
        <v>218</v>
      </c>
      <c r="E40" s="9">
        <v>46</v>
      </c>
      <c r="F40" s="16">
        <v>78.400000000000006</v>
      </c>
      <c r="G40" s="17">
        <f>10*E40/F40</f>
        <v>5.8673469387755102</v>
      </c>
      <c r="H40" s="9">
        <v>30</v>
      </c>
    </row>
    <row r="41" spans="1:8" x14ac:dyDescent="0.3">
      <c r="A41" s="9">
        <v>31</v>
      </c>
      <c r="B41" s="5" t="s">
        <v>49</v>
      </c>
      <c r="C41" s="5" t="s">
        <v>50</v>
      </c>
      <c r="D41" s="9">
        <v>199</v>
      </c>
      <c r="E41" s="9">
        <v>48</v>
      </c>
      <c r="F41" s="16">
        <v>82.7</v>
      </c>
      <c r="G41" s="17">
        <f>10*E41/F41</f>
        <v>5.8041112454655375</v>
      </c>
      <c r="H41" s="9">
        <v>31</v>
      </c>
    </row>
    <row r="42" spans="1:8" x14ac:dyDescent="0.3">
      <c r="A42" s="9">
        <v>32</v>
      </c>
      <c r="B42" s="5" t="s">
        <v>38</v>
      </c>
      <c r="C42" s="5" t="s">
        <v>39</v>
      </c>
      <c r="D42" s="9">
        <v>193</v>
      </c>
      <c r="E42" s="9">
        <v>37</v>
      </c>
      <c r="F42" s="16">
        <v>67.3</v>
      </c>
      <c r="G42" s="17">
        <f>10*E42/F42</f>
        <v>5.4977711738484398</v>
      </c>
      <c r="H42" s="9">
        <v>32</v>
      </c>
    </row>
    <row r="43" spans="1:8" x14ac:dyDescent="0.3">
      <c r="A43" s="9">
        <v>33</v>
      </c>
      <c r="B43" s="5" t="s">
        <v>24</v>
      </c>
      <c r="C43" s="5" t="s">
        <v>25</v>
      </c>
      <c r="D43" s="9">
        <v>186</v>
      </c>
      <c r="E43" s="9">
        <v>36</v>
      </c>
      <c r="F43" s="16">
        <v>67.400000000000006</v>
      </c>
      <c r="G43" s="17">
        <f>10*E43/F43</f>
        <v>5.3412462908011866</v>
      </c>
      <c r="H43" s="9">
        <v>33</v>
      </c>
    </row>
    <row r="44" spans="1:8" x14ac:dyDescent="0.3">
      <c r="A44" s="9">
        <v>34</v>
      </c>
      <c r="B44" s="5" t="s">
        <v>82</v>
      </c>
      <c r="C44" s="5" t="s">
        <v>55</v>
      </c>
      <c r="D44" s="9">
        <v>220</v>
      </c>
      <c r="E44" s="9">
        <v>30</v>
      </c>
      <c r="F44" s="16">
        <v>68.400000000000006</v>
      </c>
      <c r="G44" s="17">
        <f>10*E44/F44</f>
        <v>4.3859649122807012</v>
      </c>
      <c r="H44" s="9">
        <v>34</v>
      </c>
    </row>
    <row r="45" spans="1:8" x14ac:dyDescent="0.3">
      <c r="A45" s="9">
        <v>35</v>
      </c>
      <c r="B45" s="5" t="s">
        <v>17</v>
      </c>
      <c r="C45" s="5" t="s">
        <v>18</v>
      </c>
      <c r="D45" s="9">
        <v>182</v>
      </c>
      <c r="E45" s="9">
        <v>27</v>
      </c>
      <c r="F45" s="16">
        <v>67.900000000000006</v>
      </c>
      <c r="G45" s="17">
        <f>10*E45/F45</f>
        <v>3.9764359351988214</v>
      </c>
      <c r="H45" s="9">
        <v>35</v>
      </c>
    </row>
    <row r="46" spans="1:8" x14ac:dyDescent="0.3">
      <c r="A46" s="9">
        <v>36</v>
      </c>
      <c r="B46" s="5" t="s">
        <v>81</v>
      </c>
      <c r="C46" s="5" t="s">
        <v>80</v>
      </c>
      <c r="D46" s="9">
        <v>219</v>
      </c>
      <c r="E46" s="9">
        <v>41</v>
      </c>
      <c r="F46" s="16">
        <v>108.2</v>
      </c>
      <c r="G46" s="17">
        <f>10*E46/F46</f>
        <v>3.789279112754159</v>
      </c>
      <c r="H46" s="9">
        <v>36</v>
      </c>
    </row>
    <row r="47" spans="1:8" x14ac:dyDescent="0.3">
      <c r="A47" s="9">
        <v>37</v>
      </c>
      <c r="B47" s="5" t="s">
        <v>67</v>
      </c>
      <c r="C47" s="5" t="s">
        <v>68</v>
      </c>
      <c r="D47" s="9">
        <v>210</v>
      </c>
      <c r="E47" s="9">
        <v>30</v>
      </c>
      <c r="F47" s="16">
        <v>87.9</v>
      </c>
      <c r="G47" s="17">
        <f>10*E47/F47</f>
        <v>3.4129692832764502</v>
      </c>
      <c r="H47" s="9">
        <v>37</v>
      </c>
    </row>
    <row r="48" spans="1:8" x14ac:dyDescent="0.3">
      <c r="A48" s="9">
        <v>38</v>
      </c>
      <c r="B48" s="5" t="s">
        <v>83</v>
      </c>
      <c r="C48" s="5" t="s">
        <v>31</v>
      </c>
      <c r="D48" s="9">
        <v>222</v>
      </c>
      <c r="E48" s="9">
        <v>33</v>
      </c>
      <c r="F48" s="16">
        <v>105.8</v>
      </c>
      <c r="G48" s="17">
        <f>10*E48/F48</f>
        <v>3.1190926275992439</v>
      </c>
      <c r="H48" s="9">
        <v>38</v>
      </c>
    </row>
    <row r="49" spans="1:8" x14ac:dyDescent="0.3">
      <c r="A49" s="9">
        <v>39</v>
      </c>
      <c r="B49" s="14" t="s">
        <v>158</v>
      </c>
      <c r="C49" s="5" t="s">
        <v>159</v>
      </c>
      <c r="D49" s="15">
        <v>223</v>
      </c>
      <c r="E49" s="9">
        <v>0</v>
      </c>
      <c r="F49" s="16">
        <v>75</v>
      </c>
      <c r="G49" s="17">
        <f>10*E49/F49</f>
        <v>0</v>
      </c>
      <c r="H49" s="9">
        <v>39</v>
      </c>
    </row>
    <row r="50" spans="1:8" s="13" customFormat="1" x14ac:dyDescent="0.3"/>
    <row r="51" spans="1:8" x14ac:dyDescent="0.3">
      <c r="B51" t="s">
        <v>161</v>
      </c>
      <c r="C51" t="s">
        <v>162</v>
      </c>
    </row>
    <row r="53" spans="1:8" x14ac:dyDescent="0.3">
      <c r="B53" t="s">
        <v>163</v>
      </c>
      <c r="C53" t="s">
        <v>164</v>
      </c>
    </row>
  </sheetData>
  <sortState xmlns:xlrd2="http://schemas.microsoft.com/office/spreadsheetml/2017/richdata2" ref="B11:G49">
    <sortCondition descending="1" ref="G11:G49"/>
  </sortState>
  <mergeCells count="7">
    <mergeCell ref="A8:H8"/>
    <mergeCell ref="A1:H1"/>
    <mergeCell ref="A2:H2"/>
    <mergeCell ref="A3:H3"/>
    <mergeCell ref="A4:H4"/>
    <mergeCell ref="A5:H5"/>
    <mergeCell ref="A6:H6"/>
  </mergeCells>
  <pageMargins left="0.25" right="0.25" top="0.75" bottom="0.75" header="0.3" footer="0.3"/>
  <pageSetup paperSize="9" scale="9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B818F-27F9-4F68-BC3B-8AD407C34628}">
  <dimension ref="A1:X98"/>
  <sheetViews>
    <sheetView topLeftCell="A65" workbookViewId="0">
      <selection activeCell="N95" sqref="J66:N95"/>
    </sheetView>
  </sheetViews>
  <sheetFormatPr defaultRowHeight="14.4" x14ac:dyDescent="0.3"/>
  <cols>
    <col min="2" max="2" width="22.77734375" bestFit="1" customWidth="1"/>
    <col min="3" max="3" width="20.77734375" bestFit="1" customWidth="1"/>
    <col min="4" max="4" width="4" bestFit="1" customWidth="1"/>
    <col min="6" max="6" width="9.88671875" bestFit="1" customWidth="1"/>
    <col min="10" max="10" width="21.109375" bestFit="1" customWidth="1"/>
  </cols>
  <sheetData>
    <row r="1" spans="1:24" x14ac:dyDescent="0.3">
      <c r="E1" t="s">
        <v>155</v>
      </c>
      <c r="F1" t="s">
        <v>156</v>
      </c>
      <c r="G1" t="s">
        <v>157</v>
      </c>
      <c r="L1" t="s">
        <v>84</v>
      </c>
      <c r="M1" t="s">
        <v>9</v>
      </c>
    </row>
    <row r="2" spans="1:24" x14ac:dyDescent="0.3">
      <c r="C2" s="12"/>
      <c r="E2" s="18"/>
      <c r="F2" s="18"/>
      <c r="G2" s="18"/>
      <c r="J2" s="13"/>
    </row>
    <row r="3" spans="1:24" x14ac:dyDescent="0.3">
      <c r="C3" s="12"/>
      <c r="E3" s="18"/>
      <c r="F3" s="18"/>
      <c r="G3" s="18"/>
    </row>
    <row r="4" spans="1:24" x14ac:dyDescent="0.3">
      <c r="A4" t="s">
        <v>84</v>
      </c>
      <c r="B4" t="s">
        <v>140</v>
      </c>
      <c r="C4" t="s">
        <v>50</v>
      </c>
      <c r="D4">
        <v>283</v>
      </c>
      <c r="E4" s="18">
        <v>5.2904378909740837</v>
      </c>
      <c r="F4" s="18">
        <v>33.065236818588026</v>
      </c>
      <c r="G4" s="18">
        <v>47.721179624664877</v>
      </c>
      <c r="H4" s="18">
        <f>E4+F4+G4</f>
        <v>86.076854334226994</v>
      </c>
    </row>
    <row r="5" spans="1:24" x14ac:dyDescent="0.3">
      <c r="A5" t="s">
        <v>84</v>
      </c>
      <c r="B5" t="s">
        <v>116</v>
      </c>
      <c r="C5" t="s">
        <v>50</v>
      </c>
      <c r="D5">
        <v>260</v>
      </c>
      <c r="E5" s="18">
        <v>12.648870636550308</v>
      </c>
      <c r="F5" s="18">
        <v>22.587268993839835</v>
      </c>
      <c r="G5" s="18">
        <v>47.010309278350519</v>
      </c>
      <c r="H5" s="18">
        <f>E5+F5+G5</f>
        <v>82.24644890874066</v>
      </c>
    </row>
    <row r="6" spans="1:24" x14ac:dyDescent="0.3">
      <c r="Q6" t="s">
        <v>84</v>
      </c>
      <c r="R6" t="s">
        <v>95</v>
      </c>
      <c r="S6" t="s">
        <v>50</v>
      </c>
      <c r="T6">
        <v>241</v>
      </c>
      <c r="U6" s="18">
        <v>8.0392156862745097</v>
      </c>
      <c r="V6" s="18">
        <v>15.931372549019608</v>
      </c>
      <c r="W6" s="18">
        <v>36.85503685503685</v>
      </c>
      <c r="X6" s="18">
        <f>U6+V6+W6</f>
        <v>60.825625090330966</v>
      </c>
    </row>
    <row r="7" spans="1:24" x14ac:dyDescent="0.3">
      <c r="A7" t="s">
        <v>9</v>
      </c>
      <c r="B7" t="s">
        <v>49</v>
      </c>
      <c r="C7" t="s">
        <v>50</v>
      </c>
      <c r="D7">
        <v>199</v>
      </c>
      <c r="E7" s="18">
        <v>2.7085852478839176</v>
      </c>
      <c r="F7" s="18">
        <v>7.2727272727272725</v>
      </c>
      <c r="G7" s="18">
        <v>5.8041112454655375</v>
      </c>
      <c r="H7" s="18">
        <f>E7+F7+G7</f>
        <v>15.785423766076729</v>
      </c>
    </row>
    <row r="8" spans="1:24" x14ac:dyDescent="0.3">
      <c r="A8" t="s">
        <v>84</v>
      </c>
      <c r="B8" t="s">
        <v>103</v>
      </c>
      <c r="C8" t="s">
        <v>63</v>
      </c>
      <c r="D8">
        <v>249</v>
      </c>
      <c r="E8" s="18">
        <v>5.7815126050420167</v>
      </c>
      <c r="F8" s="18">
        <v>29.411764705882351</v>
      </c>
      <c r="G8" s="18">
        <v>44.745762711864408</v>
      </c>
      <c r="H8" s="18">
        <f>E8+F8+G8</f>
        <v>79.939040022788774</v>
      </c>
    </row>
    <row r="9" spans="1:24" x14ac:dyDescent="0.3">
      <c r="A9" t="s">
        <v>84</v>
      </c>
      <c r="B9" t="s">
        <v>114</v>
      </c>
      <c r="C9" t="s">
        <v>63</v>
      </c>
      <c r="D9">
        <v>258</v>
      </c>
      <c r="E9" s="18">
        <v>9.7175141242937855</v>
      </c>
      <c r="F9" s="18">
        <v>12.711864406779661</v>
      </c>
      <c r="G9" s="18">
        <v>27.887323943661972</v>
      </c>
      <c r="H9" s="18">
        <f>E9+F9+G9</f>
        <v>50.316702474735422</v>
      </c>
    </row>
    <row r="10" spans="1:24" x14ac:dyDescent="0.3">
      <c r="A10" t="s">
        <v>9</v>
      </c>
      <c r="B10" t="s">
        <v>70</v>
      </c>
      <c r="C10" t="s">
        <v>63</v>
      </c>
      <c r="D10">
        <v>212</v>
      </c>
      <c r="E10" s="18">
        <v>4.6349942062572422</v>
      </c>
      <c r="F10" s="18">
        <v>20.905923344947738</v>
      </c>
      <c r="G10" s="18">
        <v>9.8379629629629619</v>
      </c>
      <c r="H10" s="18">
        <f>E10+F10+G10</f>
        <v>35.378880514167946</v>
      </c>
    </row>
    <row r="11" spans="1:24" x14ac:dyDescent="0.3">
      <c r="A11" t="s">
        <v>9</v>
      </c>
      <c r="B11" t="s">
        <v>62</v>
      </c>
      <c r="C11" t="s">
        <v>63</v>
      </c>
      <c r="D11">
        <v>207</v>
      </c>
      <c r="E11" s="18">
        <v>4.491654021244309</v>
      </c>
      <c r="F11" s="18">
        <v>12.310030395136778</v>
      </c>
      <c r="G11" s="18">
        <v>11.515151515151516</v>
      </c>
      <c r="H11" s="18">
        <f>E11+F11+G11</f>
        <v>28.316835931532601</v>
      </c>
    </row>
    <row r="12" spans="1:24" x14ac:dyDescent="0.3">
      <c r="A12" t="s">
        <v>84</v>
      </c>
      <c r="B12" t="s">
        <v>127</v>
      </c>
      <c r="C12" t="s">
        <v>76</v>
      </c>
      <c r="D12">
        <v>270</v>
      </c>
      <c r="E12" s="18">
        <v>6.9709543568464722</v>
      </c>
      <c r="F12" s="18">
        <v>21.784232365145225</v>
      </c>
      <c r="G12" s="18">
        <v>48.4375</v>
      </c>
      <c r="H12" s="18">
        <f>E12+F12+G12</f>
        <v>77.192686721991691</v>
      </c>
    </row>
    <row r="13" spans="1:24" x14ac:dyDescent="0.3">
      <c r="A13" t="s">
        <v>84</v>
      </c>
      <c r="B13" t="s">
        <v>128</v>
      </c>
      <c r="C13" t="s">
        <v>76</v>
      </c>
      <c r="D13">
        <v>271</v>
      </c>
      <c r="E13" s="18">
        <v>5.2066842568161826</v>
      </c>
      <c r="F13" s="18">
        <v>8.7950747581354438</v>
      </c>
      <c r="G13" s="18">
        <v>16.771866546438233</v>
      </c>
      <c r="H13" s="18">
        <f>E13+F13+G13</f>
        <v>30.77362556138986</v>
      </c>
    </row>
    <row r="14" spans="1:24" x14ac:dyDescent="0.3">
      <c r="A14" t="s">
        <v>84</v>
      </c>
      <c r="B14" t="s">
        <v>92</v>
      </c>
      <c r="C14" t="s">
        <v>33</v>
      </c>
      <c r="D14">
        <v>238</v>
      </c>
      <c r="E14" s="18">
        <v>8.7650882079851442</v>
      </c>
      <c r="F14" s="18">
        <v>16.713091922005571</v>
      </c>
      <c r="G14" s="18">
        <v>41.312384473197781</v>
      </c>
      <c r="H14" s="18">
        <f>E14+F14+G14</f>
        <v>66.7905646031885</v>
      </c>
    </row>
    <row r="15" spans="1:24" x14ac:dyDescent="0.3">
      <c r="A15" t="s">
        <v>84</v>
      </c>
      <c r="B15" t="s">
        <v>121</v>
      </c>
      <c r="C15" t="s">
        <v>33</v>
      </c>
      <c r="D15">
        <v>265</v>
      </c>
      <c r="E15" s="18">
        <v>4.2290748898678414</v>
      </c>
      <c r="F15" s="18">
        <v>13.656387665198238</v>
      </c>
      <c r="G15" s="18">
        <v>27.48898678414097</v>
      </c>
      <c r="H15" s="18">
        <f>E15+F15+G15</f>
        <v>45.374449339207047</v>
      </c>
    </row>
    <row r="16" spans="1:24" x14ac:dyDescent="0.3">
      <c r="A16" t="s">
        <v>9</v>
      </c>
      <c r="B16" t="s">
        <v>32</v>
      </c>
      <c r="C16" t="s">
        <v>33</v>
      </c>
      <c r="D16">
        <v>190</v>
      </c>
      <c r="E16" s="18">
        <v>5.9383753501400554</v>
      </c>
      <c r="F16" s="18">
        <v>10.112359550561797</v>
      </c>
      <c r="G16" s="18">
        <v>8.9761570827489479</v>
      </c>
      <c r="H16" s="18">
        <f>E16+F16+G16</f>
        <v>25.026891983450799</v>
      </c>
    </row>
    <row r="17" spans="1:22" x14ac:dyDescent="0.3">
      <c r="A17" t="s">
        <v>84</v>
      </c>
      <c r="B17" t="s">
        <v>110</v>
      </c>
      <c r="C17" t="s">
        <v>25</v>
      </c>
      <c r="D17">
        <v>254</v>
      </c>
      <c r="E17" s="18">
        <v>9.0602409638554224</v>
      </c>
      <c r="F17" s="18">
        <v>25.903614457831324</v>
      </c>
      <c r="G17" s="18">
        <v>68.263473053892213</v>
      </c>
      <c r="H17" s="18">
        <f>E17+F17+G17</f>
        <v>103.22732847557896</v>
      </c>
    </row>
    <row r="18" spans="1:22" x14ac:dyDescent="0.3">
      <c r="A18" t="s">
        <v>84</v>
      </c>
      <c r="B18" t="s">
        <v>108</v>
      </c>
      <c r="C18" t="s">
        <v>25</v>
      </c>
      <c r="D18">
        <v>252</v>
      </c>
      <c r="E18" s="18">
        <v>7.045454545454545</v>
      </c>
      <c r="F18" s="18">
        <v>18.46590909090909</v>
      </c>
      <c r="G18" s="18">
        <v>47.571428571428569</v>
      </c>
      <c r="H18" s="18">
        <f>E18+F18+G18</f>
        <v>73.08279220779221</v>
      </c>
    </row>
    <row r="19" spans="1:22" x14ac:dyDescent="0.3">
      <c r="A19" t="s">
        <v>9</v>
      </c>
      <c r="B19" t="s">
        <v>24</v>
      </c>
      <c r="C19" t="s">
        <v>25</v>
      </c>
      <c r="D19">
        <v>186</v>
      </c>
      <c r="E19" s="18">
        <v>3.5714285714285712</v>
      </c>
      <c r="F19" s="18">
        <v>1.3372956909361071</v>
      </c>
      <c r="G19" s="18">
        <v>5.3412462908011866</v>
      </c>
      <c r="H19" s="18">
        <f>E19+F19+G19</f>
        <v>10.249970553165866</v>
      </c>
    </row>
    <row r="20" spans="1:22" x14ac:dyDescent="0.3">
      <c r="A20" t="s">
        <v>84</v>
      </c>
      <c r="B20" t="s">
        <v>126</v>
      </c>
      <c r="C20" t="s">
        <v>68</v>
      </c>
      <c r="D20">
        <v>269</v>
      </c>
      <c r="E20" s="18">
        <v>3.2807570977917981</v>
      </c>
      <c r="F20" s="18">
        <v>10.252365930599369</v>
      </c>
      <c r="G20" s="18">
        <v>24.13249211356467</v>
      </c>
      <c r="H20" s="18">
        <f>E20+F20+G20</f>
        <v>37.66561514195584</v>
      </c>
    </row>
    <row r="21" spans="1:22" x14ac:dyDescent="0.3">
      <c r="A21" t="s">
        <v>84</v>
      </c>
      <c r="B21" t="s">
        <v>112</v>
      </c>
      <c r="C21" t="s">
        <v>68</v>
      </c>
      <c r="D21">
        <v>256</v>
      </c>
      <c r="E21" s="18">
        <v>0</v>
      </c>
      <c r="F21" s="18">
        <v>9.9889012208657046</v>
      </c>
      <c r="G21" s="18">
        <v>0</v>
      </c>
      <c r="H21" s="18">
        <f>E21+F21+G21</f>
        <v>9.9889012208657046</v>
      </c>
    </row>
    <row r="22" spans="1:22" x14ac:dyDescent="0.3">
      <c r="A22" t="s">
        <v>9</v>
      </c>
      <c r="B22" t="s">
        <v>67</v>
      </c>
      <c r="C22" t="s">
        <v>68</v>
      </c>
      <c r="D22">
        <v>210</v>
      </c>
      <c r="E22" s="18">
        <v>2.6363636363636362</v>
      </c>
      <c r="F22" s="18">
        <v>3.4129692832764502</v>
      </c>
      <c r="G22" s="18">
        <v>3.4129692832764502</v>
      </c>
      <c r="H22" s="18">
        <f>E22+F22+G22</f>
        <v>9.4623022029165362</v>
      </c>
    </row>
    <row r="23" spans="1:22" x14ac:dyDescent="0.3">
      <c r="A23" t="s">
        <v>84</v>
      </c>
      <c r="B23" t="s">
        <v>96</v>
      </c>
      <c r="C23" t="s">
        <v>43</v>
      </c>
      <c r="D23">
        <v>242</v>
      </c>
      <c r="E23" s="18">
        <v>17.910447761194032</v>
      </c>
      <c r="F23" s="18">
        <v>34.64818763326226</v>
      </c>
      <c r="G23" s="18">
        <v>59.412404787812839</v>
      </c>
      <c r="H23" s="18">
        <f>E23+F23+G23</f>
        <v>111.97104018226912</v>
      </c>
    </row>
    <row r="24" spans="1:22" x14ac:dyDescent="0.3">
      <c r="A24" t="s">
        <v>9</v>
      </c>
      <c r="B24" t="s">
        <v>42</v>
      </c>
      <c r="C24" t="s">
        <v>43</v>
      </c>
      <c r="D24">
        <v>195</v>
      </c>
      <c r="E24" s="18">
        <v>7.6923076923076925</v>
      </c>
      <c r="F24" s="18">
        <v>6.774193548387097</v>
      </c>
      <c r="G24" s="18">
        <v>14.423076923076923</v>
      </c>
      <c r="H24" s="18">
        <f>E24+F24+G24</f>
        <v>28.889578163771713</v>
      </c>
    </row>
    <row r="25" spans="1:22" x14ac:dyDescent="0.3">
      <c r="A25" t="s">
        <v>84</v>
      </c>
      <c r="B25" t="s">
        <v>141</v>
      </c>
      <c r="C25" t="s">
        <v>80</v>
      </c>
      <c r="D25">
        <v>284</v>
      </c>
      <c r="E25" s="18">
        <v>7.693989071038251</v>
      </c>
      <c r="F25" s="18">
        <v>25.136612021857925</v>
      </c>
      <c r="G25" s="18">
        <v>63.436123348017624</v>
      </c>
      <c r="H25" s="18">
        <f>E25+F25+G25</f>
        <v>96.266724440913805</v>
      </c>
    </row>
    <row r="26" spans="1:22" x14ac:dyDescent="0.3">
      <c r="A26" t="s">
        <v>84</v>
      </c>
      <c r="B26" t="s">
        <v>111</v>
      </c>
      <c r="C26" t="s">
        <v>80</v>
      </c>
      <c r="D26">
        <v>255</v>
      </c>
      <c r="E26" s="18">
        <v>9.1012514220705345</v>
      </c>
      <c r="F26" s="18">
        <v>23.321956769055742</v>
      </c>
      <c r="G26" s="18">
        <v>55.290102389078491</v>
      </c>
      <c r="H26" s="18">
        <f>E26+F26+G26</f>
        <v>87.713310580204762</v>
      </c>
    </row>
    <row r="27" spans="1:22" x14ac:dyDescent="0.3">
      <c r="O27" t="s">
        <v>84</v>
      </c>
      <c r="P27" t="s">
        <v>117</v>
      </c>
      <c r="Q27" t="s">
        <v>80</v>
      </c>
      <c r="R27">
        <v>261</v>
      </c>
      <c r="S27" s="18">
        <v>7.6555023923444976</v>
      </c>
      <c r="T27" s="18">
        <v>30.14354066985646</v>
      </c>
      <c r="U27" s="18">
        <v>49.330783938814534</v>
      </c>
      <c r="V27" s="18">
        <f>S27+T27+U27</f>
        <v>87.129827001015485</v>
      </c>
    </row>
    <row r="28" spans="1:22" x14ac:dyDescent="0.3">
      <c r="A28" t="s">
        <v>9</v>
      </c>
      <c r="B28" t="s">
        <v>79</v>
      </c>
      <c r="C28" t="s">
        <v>80</v>
      </c>
      <c r="D28">
        <v>218</v>
      </c>
      <c r="E28" s="18">
        <v>2.3439490445859872</v>
      </c>
      <c r="F28" s="18">
        <v>0.38216560509554143</v>
      </c>
      <c r="G28" s="18">
        <v>5.8673469387755102</v>
      </c>
      <c r="H28" s="18">
        <f>E28+F28+G28</f>
        <v>8.5934615884570391</v>
      </c>
    </row>
    <row r="29" spans="1:22" x14ac:dyDescent="0.3">
      <c r="A29" t="s">
        <v>9</v>
      </c>
      <c r="B29" t="s">
        <v>81</v>
      </c>
      <c r="C29" t="s">
        <v>80</v>
      </c>
      <c r="D29">
        <v>219</v>
      </c>
      <c r="E29" s="18">
        <v>1.5483870967741935</v>
      </c>
      <c r="F29" s="18">
        <v>0.27675276752767525</v>
      </c>
      <c r="G29" s="18">
        <v>3.789279112754159</v>
      </c>
      <c r="H29" s="18">
        <f>E29+F29+G29</f>
        <v>5.6144189770560278</v>
      </c>
    </row>
    <row r="30" spans="1:22" x14ac:dyDescent="0.3">
      <c r="A30" t="s">
        <v>84</v>
      </c>
      <c r="B30" s="22" t="s">
        <v>160</v>
      </c>
      <c r="C30" s="23" t="s">
        <v>159</v>
      </c>
      <c r="D30" s="24">
        <v>285</v>
      </c>
      <c r="E30" s="18">
        <v>11.471698113207546</v>
      </c>
      <c r="F30" s="18">
        <v>13.836477987421384</v>
      </c>
      <c r="G30" s="18">
        <v>57.648546144121369</v>
      </c>
      <c r="H30" s="18">
        <f>E30+F30+G30</f>
        <v>82.956722244750296</v>
      </c>
    </row>
    <row r="31" spans="1:22" x14ac:dyDescent="0.3">
      <c r="A31" t="s">
        <v>9</v>
      </c>
      <c r="B31" s="20" t="s">
        <v>158</v>
      </c>
      <c r="C31" t="s">
        <v>159</v>
      </c>
      <c r="D31" s="19">
        <v>223</v>
      </c>
      <c r="E31" s="18">
        <v>0</v>
      </c>
      <c r="F31" s="18">
        <v>10.4</v>
      </c>
      <c r="G31" s="18">
        <v>0</v>
      </c>
      <c r="H31" s="18">
        <f>E31+F31+G31</f>
        <v>10.4</v>
      </c>
    </row>
    <row r="32" spans="1:22" x14ac:dyDescent="0.3">
      <c r="A32" t="s">
        <v>84</v>
      </c>
      <c r="B32" t="s">
        <v>100</v>
      </c>
      <c r="C32" t="s">
        <v>23</v>
      </c>
      <c r="D32">
        <v>246</v>
      </c>
      <c r="E32" s="18">
        <v>14.361567635903921</v>
      </c>
      <c r="F32" s="18">
        <v>26.548672566371682</v>
      </c>
      <c r="G32" s="18">
        <v>65.613147914032879</v>
      </c>
      <c r="H32" s="18">
        <f>E32+F32+G32</f>
        <v>106.52338811630848</v>
      </c>
    </row>
    <row r="33" spans="1:8" x14ac:dyDescent="0.3">
      <c r="A33" t="s">
        <v>84</v>
      </c>
      <c r="B33" t="s">
        <v>102</v>
      </c>
      <c r="C33" t="s">
        <v>23</v>
      </c>
      <c r="D33">
        <v>248</v>
      </c>
      <c r="E33" s="18">
        <v>3.9292730844793713</v>
      </c>
      <c r="F33" s="18">
        <v>9.8231827111984291</v>
      </c>
      <c r="G33" s="18">
        <v>31.237721021611002</v>
      </c>
      <c r="H33" s="18">
        <f>E33+F33+G33</f>
        <v>44.990176817288798</v>
      </c>
    </row>
    <row r="34" spans="1:8" x14ac:dyDescent="0.3">
      <c r="A34" t="s">
        <v>9</v>
      </c>
      <c r="B34" t="s">
        <v>22</v>
      </c>
      <c r="C34" t="s">
        <v>23</v>
      </c>
      <c r="D34">
        <v>185</v>
      </c>
      <c r="E34" s="18">
        <v>7.007299270072993</v>
      </c>
      <c r="F34" s="18">
        <v>8.2417582417582409</v>
      </c>
      <c r="G34" s="18">
        <v>20.036429872495447</v>
      </c>
      <c r="H34" s="18">
        <f>E34+F34+G34</f>
        <v>35.285487384326679</v>
      </c>
    </row>
    <row r="35" spans="1:8" x14ac:dyDescent="0.3">
      <c r="A35" t="s">
        <v>9</v>
      </c>
      <c r="B35" t="s">
        <v>69</v>
      </c>
      <c r="C35" t="s">
        <v>23</v>
      </c>
      <c r="D35">
        <v>211</v>
      </c>
      <c r="E35" s="18">
        <v>2.7544910179640718</v>
      </c>
      <c r="F35" s="18">
        <v>1.7964071856287427</v>
      </c>
      <c r="G35" s="18">
        <v>8.0838323353293422</v>
      </c>
      <c r="H35" s="18">
        <f>E35+F35+G35</f>
        <v>12.634730538922156</v>
      </c>
    </row>
    <row r="36" spans="1:8" x14ac:dyDescent="0.3">
      <c r="A36" t="s">
        <v>84</v>
      </c>
      <c r="B36" t="s">
        <v>133</v>
      </c>
      <c r="C36" t="s">
        <v>59</v>
      </c>
      <c r="D36">
        <v>276</v>
      </c>
      <c r="E36" s="18">
        <v>4.7005649717514126</v>
      </c>
      <c r="F36" s="18">
        <v>23.163841807909606</v>
      </c>
      <c r="G36" s="18">
        <v>64.819004524886878</v>
      </c>
      <c r="H36" s="18">
        <f>E36+F36+G36</f>
        <v>92.683411304547889</v>
      </c>
    </row>
    <row r="37" spans="1:8" x14ac:dyDescent="0.3">
      <c r="A37" t="s">
        <v>9</v>
      </c>
      <c r="B37" t="s">
        <v>58</v>
      </c>
      <c r="C37" t="s">
        <v>59</v>
      </c>
      <c r="D37">
        <v>205</v>
      </c>
      <c r="E37" s="18">
        <v>5.4982817869415808</v>
      </c>
      <c r="F37" s="18">
        <v>7.1917808219178081</v>
      </c>
      <c r="G37" s="18">
        <v>13.036020583190394</v>
      </c>
      <c r="H37" s="18">
        <f>E37+F37+G37</f>
        <v>25.726083192049785</v>
      </c>
    </row>
    <row r="38" spans="1:8" x14ac:dyDescent="0.3">
      <c r="A38" t="s">
        <v>84</v>
      </c>
      <c r="B38" t="s">
        <v>123</v>
      </c>
      <c r="C38" t="s">
        <v>124</v>
      </c>
      <c r="D38">
        <v>267</v>
      </c>
      <c r="E38" s="18">
        <v>5.2537313432835822</v>
      </c>
      <c r="F38" s="18">
        <v>15.920398009950249</v>
      </c>
      <c r="G38" s="18">
        <v>0</v>
      </c>
      <c r="H38" s="18">
        <f>E38+F38+G38</f>
        <v>21.17412935323383</v>
      </c>
    </row>
    <row r="39" spans="1:8" x14ac:dyDescent="0.3">
      <c r="A39" t="s">
        <v>9</v>
      </c>
      <c r="B39" t="s">
        <v>34</v>
      </c>
      <c r="C39" t="s">
        <v>35</v>
      </c>
      <c r="D39">
        <v>191</v>
      </c>
      <c r="E39" s="18">
        <v>7.0822041553748871</v>
      </c>
      <c r="F39" s="18">
        <v>30.65099457504521</v>
      </c>
      <c r="G39" s="18">
        <v>14.552238805970148</v>
      </c>
      <c r="H39" s="18">
        <f>E39+F39+G39</f>
        <v>52.285437536390248</v>
      </c>
    </row>
    <row r="40" spans="1:8" x14ac:dyDescent="0.3">
      <c r="A40" t="s">
        <v>84</v>
      </c>
      <c r="B40" t="s">
        <v>87</v>
      </c>
      <c r="C40" t="s">
        <v>37</v>
      </c>
      <c r="D40">
        <v>233</v>
      </c>
      <c r="E40" s="18">
        <v>7.1111111111111107</v>
      </c>
      <c r="F40" s="18">
        <v>20.467836257309941</v>
      </c>
      <c r="G40" s="18">
        <v>52.982456140350877</v>
      </c>
      <c r="H40" s="18">
        <f>E40+F40+G40</f>
        <v>80.561403508771932</v>
      </c>
    </row>
    <row r="41" spans="1:8" x14ac:dyDescent="0.3">
      <c r="A41" t="s">
        <v>84</v>
      </c>
      <c r="B41" t="s">
        <v>86</v>
      </c>
      <c r="C41" t="s">
        <v>37</v>
      </c>
      <c r="D41">
        <v>232</v>
      </c>
      <c r="E41" s="18">
        <v>5.3703703703703702</v>
      </c>
      <c r="F41" s="18">
        <v>19.097222222222221</v>
      </c>
      <c r="G41" s="18">
        <v>29.582366589327144</v>
      </c>
      <c r="H41" s="18">
        <f>E41+F41+G41</f>
        <v>54.049959181919732</v>
      </c>
    </row>
    <row r="42" spans="1:8" x14ac:dyDescent="0.3">
      <c r="A42" t="s">
        <v>9</v>
      </c>
      <c r="B42" t="s">
        <v>36</v>
      </c>
      <c r="C42" t="s">
        <v>37</v>
      </c>
      <c r="D42">
        <v>192</v>
      </c>
      <c r="E42" s="18">
        <v>3.3444816053511706</v>
      </c>
      <c r="F42" s="18">
        <v>1.5</v>
      </c>
      <c r="G42" s="18">
        <v>13.35559265442404</v>
      </c>
      <c r="H42" s="18">
        <f>E42+F42+G42</f>
        <v>18.20007425977521</v>
      </c>
    </row>
    <row r="43" spans="1:8" x14ac:dyDescent="0.3">
      <c r="A43" t="s">
        <v>9</v>
      </c>
      <c r="B43" t="s">
        <v>71</v>
      </c>
      <c r="C43" t="s">
        <v>37</v>
      </c>
      <c r="D43">
        <v>213</v>
      </c>
      <c r="E43" s="18">
        <v>3.9807383627608348</v>
      </c>
      <c r="F43" s="18">
        <v>1.926163723916533</v>
      </c>
      <c r="G43" s="18">
        <v>11.217948717948719</v>
      </c>
      <c r="H43" s="18">
        <f>E43+F43+G43</f>
        <v>17.124850804626085</v>
      </c>
    </row>
    <row r="44" spans="1:8" x14ac:dyDescent="0.3">
      <c r="A44" t="s">
        <v>84</v>
      </c>
      <c r="B44" t="s">
        <v>136</v>
      </c>
      <c r="C44" t="s">
        <v>31</v>
      </c>
      <c r="D44">
        <v>279</v>
      </c>
      <c r="E44" s="18">
        <v>10.205011389521641</v>
      </c>
      <c r="F44" s="18">
        <v>26.765375854214124</v>
      </c>
      <c r="G44" s="18">
        <v>59.250851305334848</v>
      </c>
      <c r="H44" s="18">
        <f>E44+F44+G44</f>
        <v>96.22123854907062</v>
      </c>
    </row>
    <row r="45" spans="1:8" x14ac:dyDescent="0.3">
      <c r="A45" t="s">
        <v>84</v>
      </c>
      <c r="B45" t="s">
        <v>118</v>
      </c>
      <c r="C45" t="s">
        <v>31</v>
      </c>
      <c r="D45">
        <v>262</v>
      </c>
      <c r="E45" s="18">
        <v>5.166666666666667</v>
      </c>
      <c r="F45" s="18">
        <v>11.458333333333334</v>
      </c>
      <c r="G45" s="18">
        <v>41.6580310880829</v>
      </c>
      <c r="H45" s="18">
        <f>E45+F45+G45</f>
        <v>58.2830310880829</v>
      </c>
    </row>
    <row r="46" spans="1:8" x14ac:dyDescent="0.3">
      <c r="A46" t="s">
        <v>9</v>
      </c>
      <c r="B46" t="s">
        <v>30</v>
      </c>
      <c r="C46" t="s">
        <v>31</v>
      </c>
      <c r="D46">
        <v>189</v>
      </c>
      <c r="E46" s="18">
        <v>3.3548387096774195</v>
      </c>
      <c r="F46" s="18">
        <v>0.9771986970684039</v>
      </c>
      <c r="G46" s="18">
        <v>8.1168831168831161</v>
      </c>
      <c r="H46" s="18">
        <f>E46+F46+G46</f>
        <v>12.448920523628939</v>
      </c>
    </row>
    <row r="47" spans="1:8" x14ac:dyDescent="0.3">
      <c r="A47" t="s">
        <v>9</v>
      </c>
      <c r="B47" t="s">
        <v>83</v>
      </c>
      <c r="C47" t="s">
        <v>31</v>
      </c>
      <c r="D47">
        <v>222</v>
      </c>
      <c r="E47" s="18">
        <v>2.1333333333333333</v>
      </c>
      <c r="F47" s="18">
        <v>0</v>
      </c>
      <c r="G47" s="18">
        <v>3.1190926275992439</v>
      </c>
      <c r="H47" s="18">
        <f>E47+F47+G47</f>
        <v>5.2524259609325767</v>
      </c>
    </row>
    <row r="48" spans="1:8" x14ac:dyDescent="0.3">
      <c r="A48" t="s">
        <v>84</v>
      </c>
      <c r="B48" t="s">
        <v>131</v>
      </c>
      <c r="C48" t="s">
        <v>55</v>
      </c>
      <c r="D48">
        <v>274</v>
      </c>
      <c r="E48" s="18">
        <v>9.4117647058823533</v>
      </c>
      <c r="F48" s="18">
        <v>25.054466230936821</v>
      </c>
      <c r="G48" s="18">
        <v>44.347826086956523</v>
      </c>
      <c r="H48" s="18">
        <f>E48+F48+G48</f>
        <v>78.814057023775689</v>
      </c>
    </row>
    <row r="49" spans="1:8" x14ac:dyDescent="0.3">
      <c r="A49" t="s">
        <v>9</v>
      </c>
      <c r="B49" t="s">
        <v>54</v>
      </c>
      <c r="C49" t="s">
        <v>55</v>
      </c>
      <c r="D49">
        <v>203</v>
      </c>
      <c r="E49" s="18">
        <v>2.6134301270417422</v>
      </c>
      <c r="F49" s="18">
        <v>0</v>
      </c>
      <c r="G49" s="18">
        <v>11.636363636363637</v>
      </c>
      <c r="H49" s="18">
        <f>E49+F49+G49</f>
        <v>14.249793763405378</v>
      </c>
    </row>
    <row r="50" spans="1:8" x14ac:dyDescent="0.3">
      <c r="A50" t="s">
        <v>9</v>
      </c>
      <c r="B50" t="s">
        <v>82</v>
      </c>
      <c r="C50" t="s">
        <v>55</v>
      </c>
      <c r="D50">
        <v>220</v>
      </c>
      <c r="E50" s="18">
        <v>2.1083455344070279</v>
      </c>
      <c r="F50" s="18">
        <v>0.43923865300146414</v>
      </c>
      <c r="G50" s="18">
        <v>4.3859649122807012</v>
      </c>
      <c r="H50" s="18">
        <f>E50+F50+G50</f>
        <v>6.9335490996891931</v>
      </c>
    </row>
    <row r="51" spans="1:8" x14ac:dyDescent="0.3">
      <c r="A51" t="s">
        <v>84</v>
      </c>
      <c r="B51" t="s">
        <v>134</v>
      </c>
      <c r="C51" t="s">
        <v>39</v>
      </c>
      <c r="D51">
        <v>277</v>
      </c>
      <c r="E51" s="18">
        <v>8.6055776892430274</v>
      </c>
      <c r="F51" s="18">
        <v>25.691699604743082</v>
      </c>
      <c r="G51" s="18">
        <v>41.492537313432834</v>
      </c>
      <c r="H51" s="18">
        <f>E51+F51+G51</f>
        <v>75.789814607418947</v>
      </c>
    </row>
    <row r="52" spans="1:8" x14ac:dyDescent="0.3">
      <c r="A52" t="s">
        <v>84</v>
      </c>
      <c r="B52" t="s">
        <v>125</v>
      </c>
      <c r="C52" t="s">
        <v>39</v>
      </c>
      <c r="D52">
        <v>268</v>
      </c>
      <c r="E52" s="18">
        <v>7.2467222884386171</v>
      </c>
      <c r="F52" s="18">
        <v>23.241954707985695</v>
      </c>
      <c r="G52" s="18">
        <v>42.704626334519574</v>
      </c>
      <c r="H52" s="18">
        <f>E52+F52+G52</f>
        <v>73.193303330943877</v>
      </c>
    </row>
    <row r="53" spans="1:8" x14ac:dyDescent="0.3">
      <c r="A53" t="s">
        <v>9</v>
      </c>
      <c r="B53" t="s">
        <v>38</v>
      </c>
      <c r="C53" t="s">
        <v>39</v>
      </c>
      <c r="D53">
        <v>193</v>
      </c>
      <c r="E53" s="18">
        <v>2.5074626865671643</v>
      </c>
      <c r="F53" s="18">
        <v>0</v>
      </c>
      <c r="G53" s="18">
        <v>5.4977711738484398</v>
      </c>
      <c r="H53" s="18">
        <f>E53+F53+G53</f>
        <v>8.0052338604156041</v>
      </c>
    </row>
    <row r="54" spans="1:8" x14ac:dyDescent="0.3">
      <c r="A54" t="s">
        <v>9</v>
      </c>
      <c r="B54" t="s">
        <v>64</v>
      </c>
      <c r="C54" t="s">
        <v>47</v>
      </c>
      <c r="D54">
        <v>208</v>
      </c>
      <c r="E54" s="18">
        <v>5.2613827993254638</v>
      </c>
      <c r="F54" s="18">
        <v>18.845500848896435</v>
      </c>
      <c r="G54" s="18">
        <v>10.304054054054054</v>
      </c>
      <c r="H54" s="18">
        <f>E54+F54+G54</f>
        <v>34.410937702275952</v>
      </c>
    </row>
    <row r="55" spans="1:8" x14ac:dyDescent="0.3">
      <c r="A55" t="s">
        <v>9</v>
      </c>
      <c r="B55" t="s">
        <v>46</v>
      </c>
      <c r="C55" t="s">
        <v>47</v>
      </c>
      <c r="D55">
        <v>197</v>
      </c>
      <c r="E55" s="18">
        <v>3.4621329211746521</v>
      </c>
      <c r="F55" s="18">
        <v>12.149532710280374</v>
      </c>
      <c r="G55" s="18">
        <v>11.282843894899536</v>
      </c>
      <c r="H55" s="18">
        <f>E55+F55+G55</f>
        <v>26.894509526354561</v>
      </c>
    </row>
    <row r="56" spans="1:8" x14ac:dyDescent="0.3">
      <c r="A56" t="s">
        <v>84</v>
      </c>
      <c r="B56" t="s">
        <v>88</v>
      </c>
      <c r="C56" t="s">
        <v>61</v>
      </c>
      <c r="D56">
        <v>234</v>
      </c>
      <c r="E56" s="18">
        <v>10.58242843040474</v>
      </c>
      <c r="F56" s="18">
        <v>28.13425468904245</v>
      </c>
      <c r="G56" s="18">
        <v>63.645418326693225</v>
      </c>
      <c r="H56" s="18">
        <f>E56+F56+G56</f>
        <v>102.36210144614041</v>
      </c>
    </row>
    <row r="57" spans="1:8" x14ac:dyDescent="0.3">
      <c r="A57" t="s">
        <v>84</v>
      </c>
      <c r="B57" t="s">
        <v>85</v>
      </c>
      <c r="C57" t="s">
        <v>61</v>
      </c>
      <c r="D57">
        <v>231</v>
      </c>
      <c r="E57" s="18">
        <v>9.9115044247787623</v>
      </c>
      <c r="F57" s="18">
        <v>10.745891276864729</v>
      </c>
      <c r="G57" s="18">
        <v>52.538071065989847</v>
      </c>
      <c r="H57" s="18">
        <f>E57+F57+G57</f>
        <v>73.195466767633334</v>
      </c>
    </row>
    <row r="58" spans="1:8" x14ac:dyDescent="0.3">
      <c r="A58" t="s">
        <v>9</v>
      </c>
      <c r="B58" t="s">
        <v>60</v>
      </c>
      <c r="C58" t="s">
        <v>61</v>
      </c>
      <c r="D58">
        <v>206</v>
      </c>
      <c r="E58" s="18">
        <v>8.2974559686888458</v>
      </c>
      <c r="F58" s="18">
        <v>1.1764705882352942</v>
      </c>
      <c r="G58" s="18">
        <v>17.933723196881093</v>
      </c>
      <c r="H58" s="18">
        <f>E58+F58+G58</f>
        <v>27.407649753805231</v>
      </c>
    </row>
    <row r="59" spans="1:8" x14ac:dyDescent="0.3">
      <c r="A59" t="s">
        <v>84</v>
      </c>
      <c r="B59" t="s">
        <v>120</v>
      </c>
      <c r="C59" t="s">
        <v>18</v>
      </c>
      <c r="D59">
        <v>264</v>
      </c>
      <c r="E59" s="18">
        <v>4.5478036175710592</v>
      </c>
      <c r="F59" s="18">
        <v>15.503875968992247</v>
      </c>
      <c r="G59" s="18">
        <v>36</v>
      </c>
      <c r="H59" s="18">
        <f>E59+F59+G59</f>
        <v>56.05167958656331</v>
      </c>
    </row>
    <row r="60" spans="1:8" x14ac:dyDescent="0.3">
      <c r="A60" t="s">
        <v>84</v>
      </c>
      <c r="B60" t="s">
        <v>115</v>
      </c>
      <c r="C60" t="s">
        <v>18</v>
      </c>
      <c r="D60">
        <v>259</v>
      </c>
      <c r="E60" s="18">
        <v>5.6410256410256414</v>
      </c>
      <c r="F60" s="18">
        <v>14.423076923076923</v>
      </c>
      <c r="G60" s="18">
        <v>33.6</v>
      </c>
      <c r="H60" s="18">
        <f>E60+F60+G60</f>
        <v>53.664102564102564</v>
      </c>
    </row>
    <row r="61" spans="1:8" x14ac:dyDescent="0.3">
      <c r="A61" t="s">
        <v>9</v>
      </c>
      <c r="B61" t="s">
        <v>19</v>
      </c>
      <c r="C61" t="s">
        <v>18</v>
      </c>
      <c r="D61">
        <v>183</v>
      </c>
      <c r="E61" s="18">
        <v>4.261168384879725</v>
      </c>
      <c r="F61" s="18">
        <v>0.51369863013698636</v>
      </c>
      <c r="G61" s="18">
        <v>6.8965517241379306</v>
      </c>
      <c r="H61" s="18">
        <f>E61+F61+G61</f>
        <v>11.671418739154642</v>
      </c>
    </row>
    <row r="62" spans="1:8" x14ac:dyDescent="0.3">
      <c r="A62" t="s">
        <v>9</v>
      </c>
      <c r="B62" t="s">
        <v>17</v>
      </c>
      <c r="C62" t="s">
        <v>18</v>
      </c>
      <c r="D62">
        <v>182</v>
      </c>
      <c r="E62" s="18">
        <v>2.8276877761413841</v>
      </c>
      <c r="F62" s="18">
        <v>0</v>
      </c>
      <c r="G62" s="18">
        <v>3.9764359351988214</v>
      </c>
      <c r="H62" s="18">
        <f>E62+F62+G62</f>
        <v>6.8041237113402051</v>
      </c>
    </row>
    <row r="63" spans="1:8" x14ac:dyDescent="0.3">
      <c r="A63" t="s">
        <v>84</v>
      </c>
      <c r="B63" t="s">
        <v>89</v>
      </c>
      <c r="C63" t="s">
        <v>41</v>
      </c>
      <c r="D63">
        <v>235</v>
      </c>
      <c r="E63" s="18">
        <v>4.957746478873239</v>
      </c>
      <c r="F63" s="18">
        <v>10.56338028169014</v>
      </c>
      <c r="G63" s="18">
        <v>25.106382978723403</v>
      </c>
      <c r="H63" s="18">
        <f>E63+F63+G63</f>
        <v>40.627509739286779</v>
      </c>
    </row>
    <row r="64" spans="1:8" x14ac:dyDescent="0.3">
      <c r="A64" t="s">
        <v>84</v>
      </c>
      <c r="B64" t="s">
        <v>130</v>
      </c>
      <c r="C64" t="s">
        <v>41</v>
      </c>
      <c r="D64">
        <v>273</v>
      </c>
      <c r="E64" s="18">
        <v>2.0419325432999087</v>
      </c>
      <c r="F64" s="18">
        <v>11.394712853236099</v>
      </c>
      <c r="G64" s="18">
        <v>13.636363636363637</v>
      </c>
      <c r="H64" s="18">
        <f>E64+F64+G64</f>
        <v>27.073009032899645</v>
      </c>
    </row>
    <row r="65" spans="1:14" x14ac:dyDescent="0.3">
      <c r="A65" t="s">
        <v>9</v>
      </c>
      <c r="B65" t="s">
        <v>40</v>
      </c>
      <c r="C65" t="s">
        <v>41</v>
      </c>
      <c r="D65">
        <v>194</v>
      </c>
      <c r="E65" s="18">
        <v>5.5417406749555953</v>
      </c>
      <c r="F65" s="18">
        <v>4.7957371225577266</v>
      </c>
      <c r="G65" s="18">
        <v>13.451327433628318</v>
      </c>
      <c r="H65" s="18">
        <f>E65+F65+G65</f>
        <v>23.788805231141641</v>
      </c>
    </row>
    <row r="66" spans="1:14" x14ac:dyDescent="0.3">
      <c r="A66" t="s">
        <v>9</v>
      </c>
      <c r="B66" t="s">
        <v>51</v>
      </c>
      <c r="C66" t="s">
        <v>41</v>
      </c>
      <c r="D66">
        <v>200</v>
      </c>
      <c r="E66" s="18">
        <v>4.6896551724137927</v>
      </c>
      <c r="F66" s="18">
        <v>2.5951557093425608</v>
      </c>
      <c r="G66" s="18">
        <v>10.553633217993081</v>
      </c>
      <c r="H66" s="18">
        <f>E66+F66+G66</f>
        <v>17.838444099749434</v>
      </c>
      <c r="J66" s="25" t="s">
        <v>50</v>
      </c>
      <c r="K66" s="25"/>
      <c r="L66" s="25">
        <v>3</v>
      </c>
      <c r="M66" s="25">
        <v>1</v>
      </c>
      <c r="N66" s="18">
        <v>184.11</v>
      </c>
    </row>
    <row r="67" spans="1:14" x14ac:dyDescent="0.3">
      <c r="A67" t="s">
        <v>9</v>
      </c>
      <c r="B67" t="s">
        <v>15</v>
      </c>
      <c r="C67" t="s">
        <v>16</v>
      </c>
      <c r="D67">
        <v>181</v>
      </c>
      <c r="E67" s="18">
        <v>3.8461538461538463</v>
      </c>
      <c r="F67" s="18">
        <v>2.4038461538461537</v>
      </c>
      <c r="G67" s="18">
        <v>8.7719298245614024</v>
      </c>
      <c r="H67" s="18">
        <f>E67+F67+G67</f>
        <v>15.021929824561402</v>
      </c>
      <c r="J67" t="s">
        <v>63</v>
      </c>
      <c r="L67">
        <v>2</v>
      </c>
      <c r="M67">
        <v>2</v>
      </c>
      <c r="N67" s="18">
        <v>193.95</v>
      </c>
    </row>
    <row r="68" spans="1:14" x14ac:dyDescent="0.3">
      <c r="A68" t="s">
        <v>84</v>
      </c>
      <c r="B68" t="s">
        <v>109</v>
      </c>
      <c r="C68" t="s">
        <v>78</v>
      </c>
      <c r="D68">
        <v>253</v>
      </c>
      <c r="E68" s="18">
        <v>10.473313192346426</v>
      </c>
      <c r="F68" s="18">
        <v>22.658610271903324</v>
      </c>
      <c r="G68" s="18">
        <v>53.048780487804876</v>
      </c>
      <c r="H68" s="18">
        <f>E68+F68+G68</f>
        <v>86.180703952054628</v>
      </c>
      <c r="J68" s="12" t="s">
        <v>76</v>
      </c>
      <c r="K68" s="12"/>
      <c r="L68" s="12">
        <v>2</v>
      </c>
      <c r="M68" s="12">
        <v>0</v>
      </c>
      <c r="N68" s="18"/>
    </row>
    <row r="69" spans="1:14" x14ac:dyDescent="0.3">
      <c r="A69" t="s">
        <v>9</v>
      </c>
      <c r="B69" t="s">
        <v>77</v>
      </c>
      <c r="C69" t="s">
        <v>78</v>
      </c>
      <c r="D69">
        <v>217</v>
      </c>
      <c r="E69" s="18">
        <v>7.7338877338877339</v>
      </c>
      <c r="F69" s="18">
        <v>14.033264033264032</v>
      </c>
      <c r="G69" s="18">
        <v>12.5</v>
      </c>
      <c r="H69" s="18">
        <f>E69+F69+G69</f>
        <v>34.267151767151766</v>
      </c>
      <c r="J69" t="s">
        <v>33</v>
      </c>
      <c r="L69">
        <v>2</v>
      </c>
      <c r="M69">
        <v>1</v>
      </c>
      <c r="N69" s="18">
        <v>137.19</v>
      </c>
    </row>
    <row r="70" spans="1:14" x14ac:dyDescent="0.3">
      <c r="A70" t="s">
        <v>84</v>
      </c>
      <c r="B70" t="s">
        <v>129</v>
      </c>
      <c r="C70" t="s">
        <v>45</v>
      </c>
      <c r="D70">
        <v>272</v>
      </c>
      <c r="E70" s="18">
        <v>10.107066381156317</v>
      </c>
      <c r="F70" s="18">
        <v>23.554603854389722</v>
      </c>
      <c r="G70" s="18">
        <v>53.091684434968016</v>
      </c>
      <c r="H70" s="18">
        <f>E70+F70+G70</f>
        <v>86.753354670514057</v>
      </c>
      <c r="J70" t="s">
        <v>25</v>
      </c>
      <c r="L70">
        <v>2</v>
      </c>
      <c r="M70">
        <v>1</v>
      </c>
      <c r="N70" s="18">
        <v>186.56</v>
      </c>
    </row>
    <row r="71" spans="1:14" x14ac:dyDescent="0.3">
      <c r="A71" t="s">
        <v>84</v>
      </c>
      <c r="B71" t="s">
        <v>90</v>
      </c>
      <c r="C71" t="s">
        <v>45</v>
      </c>
      <c r="D71">
        <v>236</v>
      </c>
      <c r="E71" s="18">
        <v>8.6299892125134843</v>
      </c>
      <c r="F71" s="18">
        <v>26.429341963322546</v>
      </c>
      <c r="G71" s="18">
        <v>48.116254036598491</v>
      </c>
      <c r="H71" s="18">
        <f>E71+F71+G71</f>
        <v>83.175585212434527</v>
      </c>
      <c r="J71" t="s">
        <v>68</v>
      </c>
      <c r="L71">
        <v>2</v>
      </c>
      <c r="M71">
        <v>1</v>
      </c>
      <c r="N71" s="18">
        <v>57.12</v>
      </c>
    </row>
    <row r="72" spans="1:14" x14ac:dyDescent="0.3">
      <c r="A72" t="s">
        <v>9</v>
      </c>
      <c r="B72" t="s">
        <v>44</v>
      </c>
      <c r="C72" t="s">
        <v>45</v>
      </c>
      <c r="D72">
        <v>196</v>
      </c>
      <c r="E72" s="18">
        <v>5.5757575757575761</v>
      </c>
      <c r="F72" s="18">
        <v>20.121951219512198</v>
      </c>
      <c r="G72" s="18">
        <v>18.87366818873668</v>
      </c>
      <c r="H72" s="18">
        <f>E72+F72+G72</f>
        <v>44.571376984006456</v>
      </c>
      <c r="J72" t="s">
        <v>43</v>
      </c>
      <c r="L72">
        <v>1</v>
      </c>
      <c r="M72">
        <v>1</v>
      </c>
      <c r="N72" s="18">
        <v>140.86000000000001</v>
      </c>
    </row>
    <row r="73" spans="1:14" x14ac:dyDescent="0.3">
      <c r="A73" t="s">
        <v>84</v>
      </c>
      <c r="B73" t="s">
        <v>122</v>
      </c>
      <c r="C73" t="s">
        <v>27</v>
      </c>
      <c r="D73">
        <v>266</v>
      </c>
      <c r="E73" s="18">
        <v>6.8550592525068366</v>
      </c>
      <c r="F73" s="18">
        <v>31.905195989061074</v>
      </c>
      <c r="G73" s="18">
        <v>54.894784995425439</v>
      </c>
      <c r="H73" s="18">
        <f>E73+F73+G73</f>
        <v>93.655040236993358</v>
      </c>
      <c r="J73" s="25" t="s">
        <v>80</v>
      </c>
      <c r="K73" s="25"/>
      <c r="L73" s="25">
        <v>3</v>
      </c>
      <c r="M73" s="25">
        <v>2</v>
      </c>
      <c r="N73" s="18">
        <v>198.19</v>
      </c>
    </row>
    <row r="74" spans="1:14" x14ac:dyDescent="0.3">
      <c r="A74" t="s">
        <v>84</v>
      </c>
      <c r="B74" t="s">
        <v>94</v>
      </c>
      <c r="C74" t="s">
        <v>27</v>
      </c>
      <c r="D74">
        <v>240</v>
      </c>
      <c r="E74" s="18">
        <v>2.6829268292682928</v>
      </c>
      <c r="F74" s="18">
        <v>21.341463414634148</v>
      </c>
      <c r="G74" s="18">
        <v>40.182648401826484</v>
      </c>
      <c r="H74" s="18">
        <f>E74+F74+G74</f>
        <v>64.207038645728929</v>
      </c>
      <c r="J74" t="s">
        <v>23</v>
      </c>
      <c r="L74">
        <v>2</v>
      </c>
      <c r="M74">
        <v>2</v>
      </c>
      <c r="N74" s="18">
        <v>199.43</v>
      </c>
    </row>
    <row r="75" spans="1:14" x14ac:dyDescent="0.3">
      <c r="A75" t="s">
        <v>9</v>
      </c>
      <c r="B75" t="s">
        <v>26</v>
      </c>
      <c r="C75" t="s">
        <v>27</v>
      </c>
      <c r="D75">
        <v>187</v>
      </c>
      <c r="E75" s="18">
        <v>8.0952380952380949</v>
      </c>
      <c r="F75" s="18">
        <v>4.166666666666667</v>
      </c>
      <c r="G75" s="18">
        <v>16.50099403578529</v>
      </c>
      <c r="H75" s="18">
        <f>E75+F75+G75</f>
        <v>28.762898797690053</v>
      </c>
      <c r="J75" t="s">
        <v>59</v>
      </c>
      <c r="L75">
        <v>1</v>
      </c>
      <c r="M75">
        <v>1</v>
      </c>
      <c r="N75" s="18">
        <v>118.41</v>
      </c>
    </row>
    <row r="76" spans="1:14" x14ac:dyDescent="0.3">
      <c r="A76" t="s">
        <v>9</v>
      </c>
      <c r="B76" t="s">
        <v>48</v>
      </c>
      <c r="C76" t="s">
        <v>27</v>
      </c>
      <c r="D76">
        <v>198</v>
      </c>
      <c r="E76" s="18">
        <v>7.2549019607843146</v>
      </c>
      <c r="F76" s="18">
        <v>10.989010989010989</v>
      </c>
      <c r="G76" s="18">
        <v>9.8400984009840098</v>
      </c>
      <c r="H76" s="18">
        <f>E76+F76+G76</f>
        <v>28.084011350779313</v>
      </c>
      <c r="J76" s="12" t="s">
        <v>124</v>
      </c>
      <c r="K76" s="12"/>
      <c r="L76" s="12">
        <v>1</v>
      </c>
      <c r="M76" s="12">
        <v>0</v>
      </c>
      <c r="N76" s="18"/>
    </row>
    <row r="77" spans="1:14" x14ac:dyDescent="0.3">
      <c r="A77" t="s">
        <v>84</v>
      </c>
      <c r="B77" t="s">
        <v>132</v>
      </c>
      <c r="C77" t="s">
        <v>21</v>
      </c>
      <c r="D77">
        <v>275</v>
      </c>
      <c r="E77" s="18">
        <v>4.8253968253968251</v>
      </c>
      <c r="F77" s="18">
        <v>30.158730158730158</v>
      </c>
      <c r="G77" s="18">
        <v>47.61904761904762</v>
      </c>
      <c r="H77" s="18">
        <f>E77+F77+G77</f>
        <v>82.603174603174608</v>
      </c>
      <c r="J77" s="12" t="s">
        <v>35</v>
      </c>
      <c r="K77" s="12"/>
      <c r="L77" s="12">
        <v>0</v>
      </c>
      <c r="M77" s="12">
        <v>1</v>
      </c>
      <c r="N77" s="18"/>
    </row>
    <row r="78" spans="1:14" x14ac:dyDescent="0.3">
      <c r="A78" t="s">
        <v>9</v>
      </c>
      <c r="B78" t="s">
        <v>52</v>
      </c>
      <c r="C78" t="s">
        <v>21</v>
      </c>
      <c r="D78">
        <v>201</v>
      </c>
      <c r="E78" s="18">
        <v>9.0614886731391593</v>
      </c>
      <c r="F78" s="18">
        <v>12.195121951219512</v>
      </c>
      <c r="G78" s="18">
        <v>15.25974025974026</v>
      </c>
      <c r="H78" s="18">
        <f>E78+F78+G78</f>
        <v>36.516350884098934</v>
      </c>
      <c r="J78" t="s">
        <v>37</v>
      </c>
      <c r="L78">
        <v>2</v>
      </c>
      <c r="M78">
        <v>2</v>
      </c>
      <c r="N78" s="18">
        <v>169.94</v>
      </c>
    </row>
    <row r="79" spans="1:14" x14ac:dyDescent="0.3">
      <c r="A79" t="s">
        <v>9</v>
      </c>
      <c r="B79" t="s">
        <v>20</v>
      </c>
      <c r="C79" t="s">
        <v>21</v>
      </c>
      <c r="D79">
        <v>184</v>
      </c>
      <c r="E79" s="18">
        <v>6.2283737024221457</v>
      </c>
      <c r="F79" s="18">
        <v>2.0761245674740487</v>
      </c>
      <c r="G79" s="18">
        <v>6.390328151986183</v>
      </c>
      <c r="H79" s="18">
        <f>E79+F79+G79</f>
        <v>14.694826421882379</v>
      </c>
      <c r="J79" t="s">
        <v>31</v>
      </c>
      <c r="L79">
        <v>2</v>
      </c>
      <c r="M79">
        <v>2</v>
      </c>
      <c r="N79" s="18">
        <v>172.21</v>
      </c>
    </row>
    <row r="80" spans="1:14" x14ac:dyDescent="0.3">
      <c r="A80" t="s">
        <v>84</v>
      </c>
      <c r="B80" t="s">
        <v>101</v>
      </c>
      <c r="C80" t="s">
        <v>57</v>
      </c>
      <c r="D80">
        <v>247</v>
      </c>
      <c r="E80" s="18">
        <v>8.9174705251875679</v>
      </c>
      <c r="F80" s="18">
        <v>12.861736334405146</v>
      </c>
      <c r="G80" s="18">
        <v>51.391862955032117</v>
      </c>
      <c r="H80" s="18">
        <f>E80+F80+G80</f>
        <v>73.171069814624829</v>
      </c>
      <c r="J80" t="s">
        <v>55</v>
      </c>
      <c r="L80">
        <v>1</v>
      </c>
      <c r="M80">
        <v>2</v>
      </c>
      <c r="N80" s="18">
        <v>100</v>
      </c>
    </row>
    <row r="81" spans="1:14" x14ac:dyDescent="0.3">
      <c r="A81" t="s">
        <v>84</v>
      </c>
      <c r="B81" t="s">
        <v>113</v>
      </c>
      <c r="C81" t="s">
        <v>57</v>
      </c>
      <c r="D81">
        <v>257</v>
      </c>
      <c r="E81" s="18">
        <v>5.1270718232044201</v>
      </c>
      <c r="F81" s="18">
        <v>17.679558011049725</v>
      </c>
      <c r="G81" s="18">
        <v>40</v>
      </c>
      <c r="H81" s="18">
        <f>E81+F81+G81</f>
        <v>62.806629834254146</v>
      </c>
      <c r="J81" t="s">
        <v>39</v>
      </c>
      <c r="L81">
        <v>2</v>
      </c>
      <c r="M81">
        <v>1</v>
      </c>
      <c r="N81" s="18">
        <v>156.99</v>
      </c>
    </row>
    <row r="82" spans="1:14" x14ac:dyDescent="0.3">
      <c r="A82" t="s">
        <v>9</v>
      </c>
      <c r="B82" t="s">
        <v>56</v>
      </c>
      <c r="C82" t="s">
        <v>57</v>
      </c>
      <c r="D82">
        <v>204</v>
      </c>
      <c r="E82" s="18">
        <v>6.2745098039215685</v>
      </c>
      <c r="F82" s="18">
        <v>20</v>
      </c>
      <c r="G82" s="18">
        <v>13.921568627450981</v>
      </c>
      <c r="H82" s="18">
        <f>E82+F82+G82</f>
        <v>40.196078431372548</v>
      </c>
      <c r="J82" s="12" t="s">
        <v>47</v>
      </c>
      <c r="K82" s="12"/>
      <c r="L82" s="12">
        <v>0</v>
      </c>
      <c r="M82" s="12">
        <v>2</v>
      </c>
      <c r="N82" s="18"/>
    </row>
    <row r="83" spans="1:14" x14ac:dyDescent="0.3">
      <c r="A83" t="s">
        <v>9</v>
      </c>
      <c r="B83" t="s">
        <v>73</v>
      </c>
      <c r="C83" t="s">
        <v>74</v>
      </c>
      <c r="D83">
        <v>215</v>
      </c>
      <c r="E83" s="18">
        <v>11.078717201166182</v>
      </c>
      <c r="F83" s="18">
        <v>15.261627906976745</v>
      </c>
      <c r="G83" s="18">
        <v>14.577259475218661</v>
      </c>
      <c r="H83" s="18">
        <f>E83+F83+G83</f>
        <v>40.917604583361587</v>
      </c>
      <c r="J83" t="s">
        <v>61</v>
      </c>
      <c r="L83">
        <v>2</v>
      </c>
      <c r="M83">
        <v>1</v>
      </c>
      <c r="N83" s="18">
        <v>202.97</v>
      </c>
    </row>
    <row r="84" spans="1:14" x14ac:dyDescent="0.3">
      <c r="A84" t="s">
        <v>84</v>
      </c>
      <c r="B84" t="s">
        <v>93</v>
      </c>
      <c r="C84" t="s">
        <v>66</v>
      </c>
      <c r="D84">
        <v>239</v>
      </c>
      <c r="E84" s="18">
        <v>0</v>
      </c>
      <c r="F84" s="18">
        <v>29.842931937172775</v>
      </c>
      <c r="G84" s="18">
        <v>0</v>
      </c>
      <c r="H84" s="18">
        <f>E84+F84+G84</f>
        <v>29.842931937172775</v>
      </c>
      <c r="J84" t="s">
        <v>18</v>
      </c>
      <c r="L84">
        <v>2</v>
      </c>
      <c r="M84">
        <v>2</v>
      </c>
      <c r="N84" s="18">
        <v>128.19</v>
      </c>
    </row>
    <row r="85" spans="1:14" x14ac:dyDescent="0.3">
      <c r="A85" t="s">
        <v>84</v>
      </c>
      <c r="B85" t="s">
        <v>137</v>
      </c>
      <c r="C85" t="s">
        <v>29</v>
      </c>
      <c r="D85">
        <v>280</v>
      </c>
      <c r="E85" s="18">
        <v>15.137724550898204</v>
      </c>
      <c r="F85" s="18">
        <v>37.724550898203596</v>
      </c>
      <c r="G85" s="18">
        <v>82.671480144404342</v>
      </c>
      <c r="H85" s="18">
        <f>E85+F85+G85</f>
        <v>135.53375559350616</v>
      </c>
      <c r="J85" t="s">
        <v>41</v>
      </c>
      <c r="L85">
        <v>2</v>
      </c>
      <c r="M85">
        <v>2</v>
      </c>
      <c r="N85" s="18">
        <v>109.33</v>
      </c>
    </row>
    <row r="86" spans="1:14" x14ac:dyDescent="0.3">
      <c r="A86" t="s">
        <v>84</v>
      </c>
      <c r="B86" t="s">
        <v>91</v>
      </c>
      <c r="C86" t="s">
        <v>29</v>
      </c>
      <c r="D86">
        <v>237</v>
      </c>
      <c r="E86" s="18">
        <v>10.64039408866995</v>
      </c>
      <c r="F86" s="18">
        <v>11.083743842364532</v>
      </c>
      <c r="G86" s="18">
        <v>47.466007416563656</v>
      </c>
      <c r="H86" s="18">
        <f>E86+F86+G86</f>
        <v>69.190145347598133</v>
      </c>
      <c r="J86" s="12" t="s">
        <v>16</v>
      </c>
      <c r="K86" s="12"/>
      <c r="L86" s="12">
        <v>0</v>
      </c>
      <c r="M86" s="12">
        <v>1</v>
      </c>
      <c r="N86" s="18"/>
    </row>
    <row r="87" spans="1:14" x14ac:dyDescent="0.3">
      <c r="A87" t="s">
        <v>9</v>
      </c>
      <c r="B87" t="s">
        <v>72</v>
      </c>
      <c r="C87" t="s">
        <v>29</v>
      </c>
      <c r="D87">
        <v>214</v>
      </c>
      <c r="E87" s="18">
        <v>8.5039370078740166</v>
      </c>
      <c r="F87" s="18">
        <v>11.811023622047244</v>
      </c>
      <c r="G87" s="18">
        <v>17.125984251968504</v>
      </c>
      <c r="H87" s="18">
        <f>E87+F87+G87</f>
        <v>37.440944881889763</v>
      </c>
      <c r="J87" t="s">
        <v>78</v>
      </c>
      <c r="L87">
        <v>1</v>
      </c>
      <c r="M87">
        <v>1</v>
      </c>
      <c r="N87" s="18">
        <v>120.45</v>
      </c>
    </row>
    <row r="88" spans="1:14" x14ac:dyDescent="0.3">
      <c r="A88" t="s">
        <v>9</v>
      </c>
      <c r="B88" t="s">
        <v>28</v>
      </c>
      <c r="C88" t="s">
        <v>29</v>
      </c>
      <c r="D88">
        <v>188</v>
      </c>
      <c r="E88" s="18">
        <v>7.330677290836654</v>
      </c>
      <c r="F88" s="18">
        <v>9.2122830440587435</v>
      </c>
      <c r="G88" s="18">
        <v>14.342629482071713</v>
      </c>
      <c r="H88" s="18">
        <f>E88+F88+G88</f>
        <v>30.885589816967112</v>
      </c>
      <c r="J88" t="s">
        <v>45</v>
      </c>
      <c r="L88">
        <v>2</v>
      </c>
      <c r="M88">
        <v>1</v>
      </c>
      <c r="N88" s="18">
        <v>214.5</v>
      </c>
    </row>
    <row r="89" spans="1:14" x14ac:dyDescent="0.3">
      <c r="E89" s="18"/>
      <c r="F89" s="18"/>
      <c r="G89" s="18"/>
      <c r="J89" t="s">
        <v>27</v>
      </c>
      <c r="L89">
        <v>2</v>
      </c>
      <c r="M89">
        <v>2</v>
      </c>
      <c r="N89" s="18">
        <v>214.71</v>
      </c>
    </row>
    <row r="90" spans="1:14" x14ac:dyDescent="0.3">
      <c r="E90" s="18"/>
      <c r="F90" s="18"/>
      <c r="G90" s="18"/>
      <c r="J90" t="s">
        <v>21</v>
      </c>
      <c r="L90">
        <v>1</v>
      </c>
      <c r="M90">
        <v>2</v>
      </c>
      <c r="N90" s="18">
        <v>133.81</v>
      </c>
    </row>
    <row r="91" spans="1:14" x14ac:dyDescent="0.3">
      <c r="E91" s="18"/>
      <c r="F91" s="18"/>
      <c r="G91" s="18"/>
      <c r="J91" t="s">
        <v>57</v>
      </c>
      <c r="L91">
        <v>2</v>
      </c>
      <c r="M91">
        <v>1</v>
      </c>
      <c r="N91" s="18">
        <v>176.17</v>
      </c>
    </row>
    <row r="92" spans="1:14" x14ac:dyDescent="0.3">
      <c r="E92" s="18"/>
      <c r="F92" s="18"/>
      <c r="G92" s="18"/>
      <c r="J92" s="12" t="s">
        <v>74</v>
      </c>
      <c r="K92" s="12"/>
      <c r="L92" s="12">
        <v>0</v>
      </c>
      <c r="M92" s="12">
        <v>1</v>
      </c>
      <c r="N92" s="18"/>
    </row>
    <row r="93" spans="1:14" x14ac:dyDescent="0.3">
      <c r="E93" s="18"/>
      <c r="F93" s="18"/>
      <c r="G93" s="18"/>
      <c r="J93" s="12" t="s">
        <v>66</v>
      </c>
      <c r="K93" s="12"/>
      <c r="L93" s="12">
        <v>1</v>
      </c>
      <c r="M93" s="12">
        <v>0</v>
      </c>
      <c r="N93" s="18"/>
    </row>
    <row r="94" spans="1:14" x14ac:dyDescent="0.3">
      <c r="E94" s="18"/>
      <c r="F94" s="18"/>
      <c r="G94" s="18"/>
      <c r="J94" t="s">
        <v>29</v>
      </c>
      <c r="L94">
        <v>2</v>
      </c>
      <c r="M94">
        <v>2</v>
      </c>
      <c r="N94" s="18">
        <v>273.05</v>
      </c>
    </row>
    <row r="95" spans="1:14" x14ac:dyDescent="0.3">
      <c r="E95" s="18"/>
      <c r="F95" s="18"/>
      <c r="G95" s="18"/>
      <c r="J95" t="s">
        <v>159</v>
      </c>
      <c r="L95">
        <v>1</v>
      </c>
      <c r="M95">
        <v>1</v>
      </c>
      <c r="N95" s="18">
        <v>93.36</v>
      </c>
    </row>
    <row r="96" spans="1:14" x14ac:dyDescent="0.3">
      <c r="E96" s="18"/>
      <c r="F96" s="18"/>
      <c r="G96" s="18"/>
    </row>
    <row r="97" spans="2:7" x14ac:dyDescent="0.3">
      <c r="E97" s="18"/>
      <c r="F97" s="18"/>
      <c r="G97" s="18"/>
    </row>
    <row r="98" spans="2:7" x14ac:dyDescent="0.3">
      <c r="B98" s="5"/>
      <c r="C98" s="5"/>
      <c r="D98" s="5"/>
      <c r="E98" s="18"/>
      <c r="F98" s="18"/>
      <c r="G98" s="18"/>
    </row>
  </sheetData>
  <sortState xmlns:xlrd2="http://schemas.microsoft.com/office/spreadsheetml/2017/richdata2" ref="A4:H88">
    <sortCondition ref="C4:C88"/>
    <sortCondition descending="1" ref="A4:A88"/>
    <sortCondition descending="1" ref="H4:H88"/>
  </sortState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16753-22F1-43E7-A784-DD19EE403BFB}">
  <dimension ref="A1:I37"/>
  <sheetViews>
    <sheetView workbookViewId="0">
      <selection activeCell="E11" sqref="E11"/>
    </sheetView>
  </sheetViews>
  <sheetFormatPr defaultRowHeight="14.4" x14ac:dyDescent="0.3"/>
  <cols>
    <col min="3" max="3" width="17.5546875" bestFit="1" customWidth="1"/>
    <col min="4" max="4" width="20.77734375" bestFit="1" customWidth="1"/>
    <col min="5" max="5" width="18.109375" bestFit="1" customWidth="1"/>
  </cols>
  <sheetData>
    <row r="1" spans="1:9" x14ac:dyDescent="0.3">
      <c r="A1" s="3" t="s">
        <v>146</v>
      </c>
      <c r="B1" s="3"/>
      <c r="C1" s="3"/>
      <c r="D1" s="3"/>
      <c r="E1" s="3"/>
      <c r="F1" s="3"/>
      <c r="G1" s="6"/>
      <c r="H1" s="6"/>
      <c r="I1" s="6"/>
    </row>
    <row r="2" spans="1:9" x14ac:dyDescent="0.3">
      <c r="A2" s="3" t="s">
        <v>149</v>
      </c>
      <c r="B2" s="3"/>
      <c r="C2" s="3"/>
      <c r="D2" s="3"/>
      <c r="E2" s="3"/>
      <c r="F2" s="3"/>
      <c r="G2" s="6"/>
      <c r="H2" s="6"/>
      <c r="I2" s="6"/>
    </row>
    <row r="3" spans="1:9" x14ac:dyDescent="0.3">
      <c r="A3" s="3" t="s">
        <v>4</v>
      </c>
      <c r="B3" s="3"/>
      <c r="C3" s="3"/>
      <c r="D3" s="3"/>
      <c r="E3" s="3"/>
      <c r="F3" s="3"/>
      <c r="G3" s="6"/>
      <c r="H3" s="6"/>
      <c r="I3" s="6"/>
    </row>
    <row r="4" spans="1:9" x14ac:dyDescent="0.3">
      <c r="A4" s="3" t="s">
        <v>5</v>
      </c>
      <c r="B4" s="3"/>
      <c r="C4" s="3"/>
      <c r="D4" s="3"/>
      <c r="E4" s="3"/>
      <c r="F4" s="3"/>
      <c r="G4" s="6"/>
      <c r="H4" s="6"/>
      <c r="I4" s="6"/>
    </row>
    <row r="5" spans="1:9" x14ac:dyDescent="0.3">
      <c r="A5" s="3" t="s">
        <v>6</v>
      </c>
      <c r="B5" s="3"/>
      <c r="C5" s="3"/>
      <c r="D5" s="3"/>
      <c r="E5" s="3"/>
      <c r="F5" s="3"/>
      <c r="G5" s="6"/>
      <c r="H5" s="6"/>
      <c r="I5" s="6"/>
    </row>
    <row r="6" spans="1:9" x14ac:dyDescent="0.3">
      <c r="A6" s="3" t="s">
        <v>7</v>
      </c>
      <c r="B6" s="3"/>
      <c r="C6" s="3"/>
      <c r="D6" s="3"/>
      <c r="E6" s="3"/>
      <c r="F6" s="3"/>
      <c r="G6" s="6"/>
      <c r="H6" s="6"/>
      <c r="I6" s="6"/>
    </row>
    <row r="8" spans="1:9" x14ac:dyDescent="0.3">
      <c r="A8" s="4" t="s">
        <v>167</v>
      </c>
      <c r="B8" s="4"/>
      <c r="C8" s="4"/>
      <c r="D8" s="4"/>
      <c r="E8" s="4"/>
      <c r="F8" s="4"/>
      <c r="G8" s="11"/>
      <c r="H8" s="11"/>
      <c r="I8" s="11"/>
    </row>
    <row r="9" spans="1:9" x14ac:dyDescent="0.3">
      <c r="A9" s="10"/>
      <c r="B9" s="10"/>
      <c r="C9" s="10"/>
      <c r="D9" s="10"/>
      <c r="E9" s="10"/>
      <c r="F9" s="10"/>
      <c r="G9" s="10"/>
      <c r="H9" s="10"/>
      <c r="I9" s="10"/>
    </row>
    <row r="10" spans="1:9" x14ac:dyDescent="0.3">
      <c r="C10" s="8" t="s">
        <v>148</v>
      </c>
      <c r="D10" s="8" t="s">
        <v>168</v>
      </c>
      <c r="E10" s="8" t="s">
        <v>169</v>
      </c>
      <c r="F10" s="13"/>
    </row>
    <row r="11" spans="1:9" x14ac:dyDescent="0.3">
      <c r="C11" s="15">
        <v>1</v>
      </c>
      <c r="D11" s="21" t="s">
        <v>29</v>
      </c>
      <c r="E11" s="26">
        <v>273.05</v>
      </c>
      <c r="F11" s="13"/>
    </row>
    <row r="12" spans="1:9" x14ac:dyDescent="0.3">
      <c r="C12" s="15">
        <v>2</v>
      </c>
      <c r="D12" s="21" t="s">
        <v>27</v>
      </c>
      <c r="E12" s="26">
        <v>214.71</v>
      </c>
      <c r="F12" s="13"/>
    </row>
    <row r="13" spans="1:9" x14ac:dyDescent="0.3">
      <c r="C13" s="15">
        <v>3</v>
      </c>
      <c r="D13" s="21" t="s">
        <v>45</v>
      </c>
      <c r="E13" s="26">
        <v>214.5</v>
      </c>
      <c r="F13" s="13"/>
    </row>
    <row r="14" spans="1:9" x14ac:dyDescent="0.3">
      <c r="C14" s="15">
        <v>4</v>
      </c>
      <c r="D14" s="21" t="s">
        <v>61</v>
      </c>
      <c r="E14" s="26">
        <v>202.97</v>
      </c>
      <c r="F14" s="13"/>
    </row>
    <row r="15" spans="1:9" x14ac:dyDescent="0.3">
      <c r="C15" s="15">
        <v>5</v>
      </c>
      <c r="D15" s="21" t="s">
        <v>23</v>
      </c>
      <c r="E15" s="26">
        <v>199.43</v>
      </c>
      <c r="F15" s="13"/>
    </row>
    <row r="16" spans="1:9" x14ac:dyDescent="0.3">
      <c r="C16" s="15">
        <v>6</v>
      </c>
      <c r="D16" s="21" t="s">
        <v>80</v>
      </c>
      <c r="E16" s="26">
        <v>198.19</v>
      </c>
      <c r="F16" s="13"/>
    </row>
    <row r="17" spans="3:6" x14ac:dyDescent="0.3">
      <c r="C17" s="15">
        <v>7</v>
      </c>
      <c r="D17" s="21" t="s">
        <v>63</v>
      </c>
      <c r="E17" s="26">
        <v>193.95</v>
      </c>
      <c r="F17" s="13"/>
    </row>
    <row r="18" spans="3:6" x14ac:dyDescent="0.3">
      <c r="C18" s="15">
        <v>8</v>
      </c>
      <c r="D18" s="21" t="s">
        <v>25</v>
      </c>
      <c r="E18" s="26">
        <v>186.56</v>
      </c>
      <c r="F18" s="13"/>
    </row>
    <row r="19" spans="3:6" x14ac:dyDescent="0.3">
      <c r="C19" s="15">
        <v>9</v>
      </c>
      <c r="D19" s="21" t="s">
        <v>50</v>
      </c>
      <c r="E19" s="26">
        <v>184.11</v>
      </c>
      <c r="F19" s="13"/>
    </row>
    <row r="20" spans="3:6" x14ac:dyDescent="0.3">
      <c r="C20" s="15">
        <v>10</v>
      </c>
      <c r="D20" s="21" t="s">
        <v>57</v>
      </c>
      <c r="E20" s="26">
        <v>176.17</v>
      </c>
      <c r="F20" s="13"/>
    </row>
    <row r="21" spans="3:6" x14ac:dyDescent="0.3">
      <c r="C21" s="15">
        <v>11</v>
      </c>
      <c r="D21" s="21" t="s">
        <v>31</v>
      </c>
      <c r="E21" s="26">
        <v>172.21</v>
      </c>
      <c r="F21" s="13"/>
    </row>
    <row r="22" spans="3:6" x14ac:dyDescent="0.3">
      <c r="C22" s="15">
        <v>12</v>
      </c>
      <c r="D22" s="21" t="s">
        <v>37</v>
      </c>
      <c r="E22" s="26">
        <v>169.94</v>
      </c>
      <c r="F22" s="13"/>
    </row>
    <row r="23" spans="3:6" x14ac:dyDescent="0.3">
      <c r="C23" s="15">
        <v>13</v>
      </c>
      <c r="D23" s="21" t="s">
        <v>39</v>
      </c>
      <c r="E23" s="26">
        <v>156.99</v>
      </c>
      <c r="F23" s="13"/>
    </row>
    <row r="24" spans="3:6" x14ac:dyDescent="0.3">
      <c r="C24" s="15">
        <v>14</v>
      </c>
      <c r="D24" s="21" t="s">
        <v>43</v>
      </c>
      <c r="E24" s="26">
        <v>140.86000000000001</v>
      </c>
      <c r="F24" s="13"/>
    </row>
    <row r="25" spans="3:6" x14ac:dyDescent="0.3">
      <c r="C25" s="15">
        <v>15</v>
      </c>
      <c r="D25" s="21" t="s">
        <v>33</v>
      </c>
      <c r="E25" s="26">
        <v>137.19</v>
      </c>
      <c r="F25" s="13"/>
    </row>
    <row r="26" spans="3:6" x14ac:dyDescent="0.3">
      <c r="C26" s="15">
        <v>16</v>
      </c>
      <c r="D26" s="21" t="s">
        <v>21</v>
      </c>
      <c r="E26" s="26">
        <v>133.81</v>
      </c>
      <c r="F26" s="13"/>
    </row>
    <row r="27" spans="3:6" x14ac:dyDescent="0.3">
      <c r="C27" s="15">
        <v>17</v>
      </c>
      <c r="D27" s="21" t="s">
        <v>18</v>
      </c>
      <c r="E27" s="26">
        <v>128.19</v>
      </c>
      <c r="F27" s="13"/>
    </row>
    <row r="28" spans="3:6" x14ac:dyDescent="0.3">
      <c r="C28" s="15">
        <v>18</v>
      </c>
      <c r="D28" s="21" t="s">
        <v>78</v>
      </c>
      <c r="E28" s="26">
        <v>120.45</v>
      </c>
      <c r="F28" s="13"/>
    </row>
    <row r="29" spans="3:6" x14ac:dyDescent="0.3">
      <c r="C29" s="15">
        <v>19</v>
      </c>
      <c r="D29" s="21" t="s">
        <v>59</v>
      </c>
      <c r="E29" s="26">
        <v>118.41</v>
      </c>
      <c r="F29" s="13"/>
    </row>
    <row r="30" spans="3:6" x14ac:dyDescent="0.3">
      <c r="C30" s="15">
        <v>20</v>
      </c>
      <c r="D30" s="21" t="s">
        <v>41</v>
      </c>
      <c r="E30" s="26">
        <v>109.33</v>
      </c>
      <c r="F30" s="13"/>
    </row>
    <row r="31" spans="3:6" x14ac:dyDescent="0.3">
      <c r="C31" s="15">
        <v>21</v>
      </c>
      <c r="D31" s="21" t="s">
        <v>55</v>
      </c>
      <c r="E31" s="26">
        <v>100</v>
      </c>
      <c r="F31" s="13"/>
    </row>
    <row r="32" spans="3:6" x14ac:dyDescent="0.3">
      <c r="C32" s="15">
        <v>22</v>
      </c>
      <c r="D32" s="21" t="s">
        <v>159</v>
      </c>
      <c r="E32" s="26">
        <v>93.36</v>
      </c>
      <c r="F32" s="13"/>
    </row>
    <row r="33" spans="3:6" x14ac:dyDescent="0.3">
      <c r="C33" s="15">
        <v>23</v>
      </c>
      <c r="D33" s="21" t="s">
        <v>68</v>
      </c>
      <c r="E33" s="26">
        <v>57.12</v>
      </c>
      <c r="F33" s="13"/>
    </row>
    <row r="35" spans="3:6" x14ac:dyDescent="0.3">
      <c r="C35" t="s">
        <v>161</v>
      </c>
      <c r="E35" t="s">
        <v>162</v>
      </c>
    </row>
    <row r="37" spans="3:6" x14ac:dyDescent="0.3">
      <c r="C37" t="s">
        <v>163</v>
      </c>
      <c r="E37" t="s">
        <v>164</v>
      </c>
    </row>
  </sheetData>
  <sortState xmlns:xlrd2="http://schemas.microsoft.com/office/spreadsheetml/2017/richdata2" ref="D11:E33">
    <sortCondition descending="1" ref="E11:E33"/>
  </sortState>
  <mergeCells count="7">
    <mergeCell ref="A1:F1"/>
    <mergeCell ref="A2:F2"/>
    <mergeCell ref="A3:F3"/>
    <mergeCell ref="A4:F4"/>
    <mergeCell ref="A5:F5"/>
    <mergeCell ref="A6:F6"/>
    <mergeCell ref="A8:F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База</vt:lpstr>
      <vt:lpstr>Гиря_Муж</vt:lpstr>
      <vt:lpstr>Гиря_Жен</vt:lpstr>
      <vt:lpstr>Жим_Муж</vt:lpstr>
      <vt:lpstr>Жим_Жен</vt:lpstr>
      <vt:lpstr>Толчок_Муж</vt:lpstr>
      <vt:lpstr>Толчок_Жен</vt:lpstr>
      <vt:lpstr>Командный-подсчеты</vt:lpstr>
      <vt:lpstr>Командный</vt:lpstr>
      <vt:lpstr>Женщины-сумма</vt:lpstr>
      <vt:lpstr>Мужчина-сумма</vt:lpstr>
      <vt:lpstr>База!Sta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Doronin</dc:creator>
  <cp:lastModifiedBy>Sergey Doronin</cp:lastModifiedBy>
  <cp:lastPrinted>2022-08-27T12:15:41Z</cp:lastPrinted>
  <dcterms:created xsi:type="dcterms:W3CDTF">2015-06-05T18:19:34Z</dcterms:created>
  <dcterms:modified xsi:type="dcterms:W3CDTF">2022-08-27T12:20:31Z</dcterms:modified>
</cp:coreProperties>
</file>